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물가\물가1\(매월) 물가동향(10개동)\2020 물가동향\1월\24일\"/>
    </mc:Choice>
  </mc:AlternateContent>
  <bookViews>
    <workbookView xWindow="0" yWindow="720" windowWidth="19200" windowHeight="10695" activeTab="1"/>
  </bookViews>
  <sheets>
    <sheet name="유통업태별 요금비교" sheetId="2" r:id="rId1"/>
    <sheet name="행정구역별 요금비교" sheetId="1" r:id="rId2"/>
  </sheets>
  <calcPr calcId="162913"/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6" i="2"/>
  <c r="G14" i="2" l="1"/>
  <c r="G15" i="2"/>
  <c r="G13" i="2"/>
  <c r="G7" i="2"/>
  <c r="G11" i="2"/>
  <c r="G10" i="2"/>
  <c r="G9" i="2"/>
  <c r="G18" i="2"/>
  <c r="G19" i="2"/>
  <c r="G6" i="2"/>
  <c r="G8" i="2"/>
  <c r="G20" i="2"/>
  <c r="G17" i="2"/>
  <c r="G16" i="2"/>
  <c r="G12" i="2"/>
  <c r="G21" i="2"/>
</calcChain>
</file>

<file path=xl/sharedStrings.xml><?xml version="1.0" encoding="utf-8"?>
<sst xmlns="http://schemas.openxmlformats.org/spreadsheetml/2006/main" count="133" uniqueCount="78">
  <si>
    <t>규격 및 단위</t>
  </si>
  <si>
    <t xml:space="preserve">* 기준일 : </t>
    <phoneticPr fontId="4" type="noConversion"/>
  </si>
  <si>
    <t xml:space="preserve"> </t>
    <phoneticPr fontId="4" type="noConversion"/>
  </si>
  <si>
    <t>구  분</t>
    <phoneticPr fontId="4" type="noConversion"/>
  </si>
  <si>
    <t>품  목</t>
    <phoneticPr fontId="4" type="noConversion"/>
  </si>
  <si>
    <t>사과</t>
    <phoneticPr fontId="4" type="noConversion"/>
  </si>
  <si>
    <t>부사, 300g , 1개</t>
    <phoneticPr fontId="4" type="noConversion"/>
  </si>
  <si>
    <t>배</t>
    <phoneticPr fontId="4" type="noConversion"/>
  </si>
  <si>
    <t>신고, 600g, 1개</t>
    <phoneticPr fontId="4" type="noConversion"/>
  </si>
  <si>
    <t>배추</t>
    <phoneticPr fontId="4" type="noConversion"/>
  </si>
  <si>
    <t>2kg(중간크기), 1포기</t>
    <phoneticPr fontId="4" type="noConversion"/>
  </si>
  <si>
    <t>무</t>
    <phoneticPr fontId="4" type="noConversion"/>
  </si>
  <si>
    <t>1kg, 잎 없는것, 1포기</t>
    <phoneticPr fontId="4" type="noConversion"/>
  </si>
  <si>
    <t>양파</t>
    <phoneticPr fontId="4" type="noConversion"/>
  </si>
  <si>
    <t>작은망(까지않은것 1.5kg), 1망</t>
    <phoneticPr fontId="4" type="noConversion"/>
  </si>
  <si>
    <t>상추</t>
    <phoneticPr fontId="4" type="noConversion"/>
  </si>
  <si>
    <t>적상추 ,100g</t>
    <phoneticPr fontId="4" type="noConversion"/>
  </si>
  <si>
    <t>오이</t>
    <phoneticPr fontId="4" type="noConversion"/>
  </si>
  <si>
    <t>다다기오이,1개</t>
    <phoneticPr fontId="4" type="noConversion"/>
  </si>
  <si>
    <t>호박</t>
    <phoneticPr fontId="4" type="noConversion"/>
  </si>
  <si>
    <t>애호박(중,400g), 1개</t>
    <phoneticPr fontId="4" type="noConversion"/>
  </si>
  <si>
    <t>생필품 요금
축산물 (4)</t>
    <phoneticPr fontId="4" type="noConversion"/>
  </si>
  <si>
    <t>쇠고기</t>
    <phoneticPr fontId="4" type="noConversion"/>
  </si>
  <si>
    <t>한우불고기(1등급), 600g</t>
    <phoneticPr fontId="4" type="noConversion"/>
  </si>
  <si>
    <t>돼지고기</t>
    <phoneticPr fontId="4" type="noConversion"/>
  </si>
  <si>
    <t>생삼겹살, 600g</t>
    <phoneticPr fontId="4" type="noConversion"/>
  </si>
  <si>
    <t>닭고기</t>
    <phoneticPr fontId="4" type="noConversion"/>
  </si>
  <si>
    <t>육계, 1마리(1kg)</t>
    <phoneticPr fontId="4" type="noConversion"/>
  </si>
  <si>
    <t>달걀</t>
    <phoneticPr fontId="4" type="noConversion"/>
  </si>
  <si>
    <t>10개입, 1판 10개</t>
    <phoneticPr fontId="4" type="noConversion"/>
  </si>
  <si>
    <t>생필품 요금
수산물 (4)</t>
    <phoneticPr fontId="4" type="noConversion"/>
  </si>
  <si>
    <t>갈치</t>
    <phoneticPr fontId="4" type="noConversion"/>
  </si>
  <si>
    <t>수입산, 생물(60cm), 1마리</t>
    <phoneticPr fontId="4" type="noConversion"/>
  </si>
  <si>
    <t>동태</t>
    <phoneticPr fontId="4" type="noConversion"/>
  </si>
  <si>
    <t>수입산, 냉동, 1kg, 1마리</t>
    <phoneticPr fontId="4" type="noConversion"/>
  </si>
  <si>
    <t>오징어</t>
    <phoneticPr fontId="4" type="noConversion"/>
  </si>
  <si>
    <t>물오징어(생물) 25cm, 1마리</t>
    <phoneticPr fontId="4" type="noConversion"/>
  </si>
  <si>
    <t>고등어</t>
    <phoneticPr fontId="4" type="noConversion"/>
  </si>
  <si>
    <t>자반고등어 30cm,1마리</t>
    <phoneticPr fontId="4" type="noConversion"/>
  </si>
  <si>
    <t>동네마트</t>
    <phoneticPr fontId="4" type="noConversion"/>
  </si>
  <si>
    <t>생필품 요금
농산물 (8)</t>
    <phoneticPr fontId="4" type="noConversion"/>
  </si>
  <si>
    <t>파장동</t>
    <phoneticPr fontId="3" type="noConversion"/>
  </si>
  <si>
    <t>율천동</t>
    <phoneticPr fontId="3" type="noConversion"/>
  </si>
  <si>
    <t>정자1동</t>
    <phoneticPr fontId="3" type="noConversion"/>
  </si>
  <si>
    <t>정자2동</t>
    <phoneticPr fontId="3" type="noConversion"/>
  </si>
  <si>
    <t>정자3동</t>
    <phoneticPr fontId="3" type="noConversion"/>
  </si>
  <si>
    <t>영화동</t>
    <phoneticPr fontId="3" type="noConversion"/>
  </si>
  <si>
    <t>송죽동</t>
    <phoneticPr fontId="3" type="noConversion"/>
  </si>
  <si>
    <t>조원1동</t>
    <phoneticPr fontId="3" type="noConversion"/>
  </si>
  <si>
    <t>조원2동</t>
    <phoneticPr fontId="3" type="noConversion"/>
  </si>
  <si>
    <t>연무동</t>
    <phoneticPr fontId="3" type="noConversion"/>
  </si>
  <si>
    <t>홈플러스</t>
    <phoneticPr fontId="3" type="noConversion"/>
  </si>
  <si>
    <t>농산물
(8)</t>
    <phoneticPr fontId="4" type="noConversion"/>
  </si>
  <si>
    <t>축산물
(4)</t>
    <phoneticPr fontId="4" type="noConversion"/>
  </si>
  <si>
    <t>수산물
(4)</t>
    <phoneticPr fontId="4" type="noConversion"/>
  </si>
  <si>
    <t>북수원
시장</t>
    <phoneticPr fontId="3" type="noConversion"/>
  </si>
  <si>
    <t>품목</t>
    <phoneticPr fontId="4" type="noConversion"/>
  </si>
  <si>
    <t>구분</t>
    <phoneticPr fontId="4" type="noConversion"/>
  </si>
  <si>
    <t>동네
마트1</t>
    <phoneticPr fontId="3" type="noConversion"/>
  </si>
  <si>
    <t>동네
마트2</t>
    <phoneticPr fontId="3" type="noConversion"/>
  </si>
  <si>
    <t>정자
시장</t>
    <phoneticPr fontId="3" type="noConversion"/>
  </si>
  <si>
    <t>롯데
마트</t>
    <phoneticPr fontId="3" type="noConversion"/>
  </si>
  <si>
    <t>거북
시장</t>
    <phoneticPr fontId="3" type="noConversion"/>
  </si>
  <si>
    <t>조원
시장</t>
    <phoneticPr fontId="3" type="noConversion"/>
  </si>
  <si>
    <t>연무
시장</t>
    <phoneticPr fontId="3" type="noConversion"/>
  </si>
  <si>
    <t>전통시장</t>
    <phoneticPr fontId="4" type="noConversion"/>
  </si>
  <si>
    <t>대형마트</t>
    <phoneticPr fontId="3" type="noConversion"/>
  </si>
  <si>
    <t>평균가격</t>
    <phoneticPr fontId="3" type="noConversion"/>
  </si>
  <si>
    <r>
      <t>장안구 유통업태별 생필품(농•축</t>
    </r>
    <r>
      <rPr>
        <b/>
        <sz val="20"/>
        <color theme="0"/>
        <rFont val="맑은 고딕"/>
        <family val="3"/>
        <charset val="129"/>
      </rPr>
      <t>•</t>
    </r>
    <r>
      <rPr>
        <b/>
        <sz val="20"/>
        <color theme="0"/>
        <rFont val="맑은 고딕"/>
        <family val="3"/>
        <charset val="129"/>
        <scheme val="minor"/>
      </rPr>
      <t>수산물) 요금</t>
    </r>
    <phoneticPr fontId="4" type="noConversion"/>
  </si>
  <si>
    <t>(단위:원)</t>
  </si>
  <si>
    <t>(단위:원)</t>
    <phoneticPr fontId="3" type="noConversion"/>
  </si>
  <si>
    <t>장안구 행정동별 생필품(농•축•수산물) 요금</t>
    <phoneticPr fontId="4" type="noConversion"/>
  </si>
  <si>
    <t>* 기준일 : 2020. 1. 24.</t>
    <phoneticPr fontId="4" type="noConversion"/>
  </si>
  <si>
    <t>2020. 1. 24.</t>
    <phoneticPr fontId="4" type="noConversion"/>
  </si>
  <si>
    <t>없음</t>
    <phoneticPr fontId="4" type="noConversion"/>
  </si>
  <si>
    <t>없음</t>
    <phoneticPr fontId="4" type="noConversion"/>
  </si>
  <si>
    <t>취급안함</t>
    <phoneticPr fontId="3" type="noConversion"/>
  </si>
  <si>
    <t>취급안함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</si>
</sst>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&quot;₩&quot;#,##0;\\\-&quot;₩&quot;#,##0"/>
  </numFmts>
  <fonts count="5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8.25"/>
      <color indexed="63"/>
      <name val="굴림"/>
      <family val="3"/>
      <charset val="129"/>
    </font>
    <font>
      <b/>
      <sz val="14"/>
      <color indexed="63"/>
      <name val="맑은 고딕"/>
      <family val="3"/>
      <charset val="129"/>
      <scheme val="major"/>
    </font>
    <font>
      <sz val="8.25"/>
      <color indexed="8"/>
      <name val="굴림"/>
      <family val="3"/>
      <charset val="129"/>
    </font>
    <font>
      <b/>
      <sz val="12"/>
      <color indexed="63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4"/>
      <color indexed="63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sz val="12"/>
      <color indexed="63"/>
      <name val="맑은 고딕"/>
      <family val="3"/>
      <charset val="129"/>
      <scheme val="minor"/>
    </font>
    <font>
      <b/>
      <sz val="22"/>
      <color theme="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20"/>
      <color theme="0"/>
      <name val="맑은 고딕"/>
      <family val="3"/>
      <charset val="129"/>
    </font>
    <font>
      <b/>
      <sz val="12"/>
      <color indexed="63"/>
      <name val="굴림"/>
      <family val="3"/>
      <charset val="129"/>
    </font>
    <font>
      <b/>
      <sz val="12"/>
      <color indexed="8"/>
      <name val="굴림"/>
      <family val="3"/>
      <charset val="129"/>
    </font>
    <font>
      <sz val="12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u/>
      <sz val="11"/>
      <color rgb="FF0000FF"/>
      <name val="맑은 고딕"/>
      <family val="3"/>
      <charset val="129"/>
    </font>
    <font>
      <u/>
      <sz val="11"/>
      <color rgb="FF800080"/>
      <name val="맑은 고딕"/>
      <family val="3"/>
      <charset val="129"/>
    </font>
    <font>
      <sz val="11"/>
      <color rgb="FFFF0000"/>
      <name val="맑은 고딕"/>
      <family val="3"/>
      <charset val="129"/>
    </font>
    <font>
      <sz val="18"/>
      <color rgb="FF1F497D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A7D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0061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sz val="8.5"/>
      <name val="돋움"/>
      <family val="3"/>
      <charset val="129"/>
    </font>
    <font>
      <sz val="8.5"/>
      <color theme="1"/>
      <name val="돋움"/>
      <family val="3"/>
      <charset val="129"/>
    </font>
    <font>
      <sz val="8.5"/>
      <color rgb="FF000000"/>
      <name val="맑은 고딕"/>
      <family val="3"/>
      <charset val="129"/>
    </font>
    <font>
      <sz val="8.5"/>
      <name val="맑은 고딕"/>
      <family val="3"/>
      <charset val="129"/>
    </font>
    <font>
      <sz val="8.5"/>
      <color indexed="8"/>
      <name val="맑은 고딕"/>
      <family val="3"/>
      <charset val="129"/>
    </font>
  </fonts>
  <fills count="4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9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medium">
        <color rgb="FF96B3D7"/>
      </bottom>
      <diagonal/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3F3F3F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41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41" fontId="25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6" fillId="10" borderId="18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0" borderId="19">
      <alignment vertical="center"/>
    </xf>
    <xf numFmtId="0" fontId="32" fillId="0" borderId="20">
      <alignment vertical="center"/>
    </xf>
    <xf numFmtId="0" fontId="33" fillId="0" borderId="21">
      <alignment vertical="center"/>
    </xf>
    <xf numFmtId="0" fontId="33" fillId="0" borderId="0">
      <alignment vertical="center"/>
    </xf>
    <xf numFmtId="0" fontId="34" fillId="11" borderId="15">
      <alignment vertical="center"/>
    </xf>
    <xf numFmtId="0" fontId="35" fillId="12" borderId="22">
      <alignment vertical="center"/>
    </xf>
    <xf numFmtId="0" fontId="36" fillId="12" borderId="15">
      <alignment vertical="center"/>
    </xf>
    <xf numFmtId="0" fontId="37" fillId="13" borderId="17">
      <alignment vertical="center"/>
    </xf>
    <xf numFmtId="0" fontId="38" fillId="0" borderId="16">
      <alignment vertical="center"/>
    </xf>
    <xf numFmtId="0" fontId="39" fillId="0" borderId="23">
      <alignment vertical="center"/>
    </xf>
    <xf numFmtId="0" fontId="40" fillId="14" borderId="0">
      <alignment vertical="center"/>
    </xf>
    <xf numFmtId="0" fontId="41" fillId="15" borderId="0">
      <alignment vertical="center"/>
    </xf>
    <xf numFmtId="0" fontId="42" fillId="16" borderId="0">
      <alignment vertical="center"/>
    </xf>
    <xf numFmtId="0" fontId="43" fillId="17" borderId="0">
      <alignment vertical="center"/>
    </xf>
    <xf numFmtId="0" fontId="26" fillId="18" borderId="0">
      <alignment vertical="center"/>
    </xf>
    <xf numFmtId="0" fontId="26" fillId="19" borderId="0">
      <alignment vertical="center"/>
    </xf>
    <xf numFmtId="0" fontId="43" fillId="20" borderId="0">
      <alignment vertical="center"/>
    </xf>
    <xf numFmtId="0" fontId="43" fillId="21" borderId="0">
      <alignment vertical="center"/>
    </xf>
    <xf numFmtId="0" fontId="26" fillId="22" borderId="0">
      <alignment vertical="center"/>
    </xf>
    <xf numFmtId="0" fontId="26" fillId="23" borderId="0">
      <alignment vertical="center"/>
    </xf>
    <xf numFmtId="0" fontId="43" fillId="24" borderId="0">
      <alignment vertical="center"/>
    </xf>
    <xf numFmtId="0" fontId="43" fillId="25" borderId="0">
      <alignment vertical="center"/>
    </xf>
    <xf numFmtId="0" fontId="26" fillId="26" borderId="0">
      <alignment vertical="center"/>
    </xf>
    <xf numFmtId="0" fontId="26" fillId="27" borderId="0">
      <alignment vertical="center"/>
    </xf>
    <xf numFmtId="0" fontId="43" fillId="28" borderId="0">
      <alignment vertical="center"/>
    </xf>
    <xf numFmtId="0" fontId="43" fillId="29" borderId="0">
      <alignment vertical="center"/>
    </xf>
    <xf numFmtId="0" fontId="26" fillId="30" borderId="0">
      <alignment vertical="center"/>
    </xf>
    <xf numFmtId="0" fontId="26" fillId="31" borderId="0">
      <alignment vertical="center"/>
    </xf>
    <xf numFmtId="0" fontId="43" fillId="32" borderId="0">
      <alignment vertical="center"/>
    </xf>
    <xf numFmtId="0" fontId="43" fillId="33" borderId="0">
      <alignment vertical="center"/>
    </xf>
    <xf numFmtId="0" fontId="26" fillId="34" borderId="0">
      <alignment vertical="center"/>
    </xf>
    <xf numFmtId="0" fontId="26" fillId="35" borderId="0">
      <alignment vertical="center"/>
    </xf>
    <xf numFmtId="0" fontId="43" fillId="36" borderId="0">
      <alignment vertical="center"/>
    </xf>
    <xf numFmtId="0" fontId="43" fillId="37" borderId="0">
      <alignment vertical="center"/>
    </xf>
    <xf numFmtId="0" fontId="26" fillId="38" borderId="0">
      <alignment vertical="center"/>
    </xf>
    <xf numFmtId="0" fontId="26" fillId="39" borderId="0">
      <alignment vertical="center"/>
    </xf>
    <xf numFmtId="0" fontId="43" fillId="40" borderId="0">
      <alignment vertical="center"/>
    </xf>
    <xf numFmtId="0" fontId="44" fillId="0" borderId="0">
      <alignment vertical="center"/>
    </xf>
    <xf numFmtId="177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2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41" fontId="2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2" fontId="26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9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>
      <alignment vertical="center"/>
    </xf>
    <xf numFmtId="41" fontId="20" fillId="0" borderId="6" xfId="1" applyFont="1" applyFill="1" applyBorder="1" applyAlignment="1">
      <alignment horizontal="right" vertical="center" shrinkToFit="1"/>
    </xf>
    <xf numFmtId="41" fontId="21" fillId="0" borderId="6" xfId="1" applyFont="1" applyFill="1" applyBorder="1" applyAlignment="1">
      <alignment horizontal="right" vertical="center"/>
    </xf>
    <xf numFmtId="41" fontId="22" fillId="0" borderId="9" xfId="1" applyFont="1" applyFill="1" applyBorder="1" applyAlignment="1">
      <alignment horizontal="right" vertical="center"/>
    </xf>
    <xf numFmtId="41" fontId="20" fillId="0" borderId="12" xfId="1" applyFont="1" applyFill="1" applyBorder="1" applyAlignment="1">
      <alignment horizontal="right" vertical="center" shrinkToFit="1"/>
    </xf>
    <xf numFmtId="41" fontId="21" fillId="0" borderId="12" xfId="1" applyFont="1" applyFill="1" applyBorder="1" applyAlignment="1">
      <alignment horizontal="right" vertical="center"/>
    </xf>
    <xf numFmtId="41" fontId="22" fillId="0" borderId="13" xfId="1" applyFont="1" applyFill="1" applyBorder="1" applyAlignment="1">
      <alignment horizontal="right" vertical="center"/>
    </xf>
    <xf numFmtId="0" fontId="20" fillId="0" borderId="6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176" fontId="11" fillId="4" borderId="6" xfId="0" applyNumberFormat="1" applyFont="1" applyFill="1" applyBorder="1" applyAlignment="1">
      <alignment horizontal="right" vertical="center" shrinkToFit="1"/>
    </xf>
    <xf numFmtId="176" fontId="11" fillId="4" borderId="12" xfId="0" applyNumberFormat="1" applyFont="1" applyFill="1" applyBorder="1" applyAlignment="1">
      <alignment horizontal="right" vertical="center" shrinkToFit="1"/>
    </xf>
    <xf numFmtId="176" fontId="11" fillId="4" borderId="14" xfId="0" applyNumberFormat="1" applyFont="1" applyFill="1" applyBorder="1" applyAlignment="1">
      <alignment horizontal="right" vertical="center" shrinkToFit="1"/>
    </xf>
    <xf numFmtId="0" fontId="13" fillId="4" borderId="27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41" fontId="9" fillId="4" borderId="0" xfId="0" applyNumberFormat="1" applyFont="1" applyFill="1">
      <alignment vertical="center"/>
    </xf>
    <xf numFmtId="0" fontId="9" fillId="4" borderId="0" xfId="0" applyFont="1" applyFill="1">
      <alignment vertical="center"/>
    </xf>
    <xf numFmtId="0" fontId="0" fillId="4" borderId="0" xfId="0" applyFill="1">
      <alignment vertical="center"/>
    </xf>
    <xf numFmtId="41" fontId="0" fillId="4" borderId="0" xfId="0" applyNumberFormat="1" applyFill="1">
      <alignment vertical="center"/>
    </xf>
    <xf numFmtId="41" fontId="0" fillId="4" borderId="0" xfId="1" applyFont="1" applyFill="1">
      <alignment vertical="center"/>
    </xf>
    <xf numFmtId="41" fontId="11" fillId="4" borderId="14" xfId="1" applyFont="1" applyFill="1" applyBorder="1" applyAlignment="1">
      <alignment horizontal="right" vertical="center" shrinkToFit="1"/>
    </xf>
    <xf numFmtId="41" fontId="11" fillId="4" borderId="6" xfId="1" applyFont="1" applyFill="1" applyBorder="1" applyAlignment="1">
      <alignment horizontal="right" vertical="center" shrinkToFit="1"/>
    </xf>
    <xf numFmtId="41" fontId="11" fillId="4" borderId="12" xfId="1" applyFont="1" applyFill="1" applyBorder="1" applyAlignment="1">
      <alignment horizontal="right" vertical="center" shrinkToFit="1"/>
    </xf>
    <xf numFmtId="0" fontId="20" fillId="0" borderId="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1" fontId="16" fillId="4" borderId="25" xfId="1" applyFont="1" applyFill="1" applyBorder="1" applyAlignment="1">
      <alignment horizontal="right" vertical="center" wrapText="1"/>
    </xf>
    <xf numFmtId="41" fontId="16" fillId="4" borderId="29" xfId="1" applyFont="1" applyFill="1" applyBorder="1" applyAlignment="1">
      <alignment horizontal="right" vertical="center"/>
    </xf>
    <xf numFmtId="41" fontId="16" fillId="4" borderId="24" xfId="1" applyFont="1" applyFill="1" applyBorder="1" applyAlignment="1">
      <alignment horizontal="right" vertical="center"/>
    </xf>
    <xf numFmtId="176" fontId="16" fillId="4" borderId="25" xfId="0" applyNumberFormat="1" applyFont="1" applyFill="1" applyBorder="1" applyAlignment="1">
      <alignment horizontal="right" vertical="center" wrapText="1"/>
    </xf>
    <xf numFmtId="176" fontId="16" fillId="4" borderId="29" xfId="0" applyNumberFormat="1" applyFont="1" applyFill="1" applyBorder="1" applyAlignment="1">
      <alignment horizontal="right" vertical="center"/>
    </xf>
    <xf numFmtId="176" fontId="16" fillId="4" borderId="24" xfId="0" applyNumberFormat="1" applyFont="1" applyFill="1" applyBorder="1" applyAlignment="1">
      <alignment horizontal="right" vertical="center"/>
    </xf>
    <xf numFmtId="41" fontId="45" fillId="4" borderId="14" xfId="1" applyFont="1" applyFill="1" applyBorder="1" applyAlignment="1">
      <alignment vertical="center" shrinkToFit="1"/>
    </xf>
    <xf numFmtId="41" fontId="46" fillId="4" borderId="14" xfId="1" applyFont="1" applyFill="1" applyBorder="1" applyAlignment="1">
      <alignment horizontal="right" vertical="center"/>
    </xf>
    <xf numFmtId="41" fontId="47" fillId="41" borderId="14" xfId="1" applyFont="1" applyFill="1" applyBorder="1" applyAlignment="1">
      <alignment horizontal="center" vertical="center"/>
    </xf>
    <xf numFmtId="41" fontId="47" fillId="42" borderId="14" xfId="1" applyFont="1" applyFill="1" applyBorder="1" applyAlignment="1">
      <alignment horizontal="center" vertical="center"/>
    </xf>
    <xf numFmtId="41" fontId="46" fillId="4" borderId="14" xfId="1" applyFont="1" applyFill="1" applyBorder="1" applyAlignment="1">
      <alignment horizontal="center" vertical="center"/>
    </xf>
    <xf numFmtId="41" fontId="47" fillId="4" borderId="14" xfId="1" applyFont="1" applyFill="1" applyBorder="1" applyAlignment="1">
      <alignment horizontal="right" vertical="center"/>
    </xf>
    <xf numFmtId="41" fontId="49" fillId="43" borderId="14" xfId="1" applyFont="1" applyFill="1" applyBorder="1" applyAlignment="1">
      <alignment horizontal="center" vertical="center"/>
    </xf>
    <xf numFmtId="41" fontId="47" fillId="42" borderId="26" xfId="1" applyFont="1" applyFill="1" applyBorder="1" applyAlignment="1">
      <alignment horizontal="center" vertical="center"/>
    </xf>
    <xf numFmtId="41" fontId="45" fillId="4" borderId="6" xfId="1" applyFont="1" applyFill="1" applyBorder="1" applyAlignment="1">
      <alignment vertical="center" shrinkToFit="1"/>
    </xf>
    <xf numFmtId="41" fontId="46" fillId="4" borderId="6" xfId="1" applyFont="1" applyFill="1" applyBorder="1" applyAlignment="1">
      <alignment horizontal="right" vertical="center"/>
    </xf>
    <xf numFmtId="41" fontId="47" fillId="41" borderId="6" xfId="1" applyFont="1" applyFill="1" applyBorder="1" applyAlignment="1">
      <alignment horizontal="center" vertical="center"/>
    </xf>
    <xf numFmtId="41" fontId="47" fillId="42" borderId="6" xfId="1" applyFont="1" applyFill="1" applyBorder="1" applyAlignment="1">
      <alignment horizontal="center" vertical="center"/>
    </xf>
    <xf numFmtId="41" fontId="46" fillId="4" borderId="6" xfId="1" applyFont="1" applyFill="1" applyBorder="1" applyAlignment="1">
      <alignment horizontal="center" vertical="center"/>
    </xf>
    <xf numFmtId="41" fontId="47" fillId="4" borderId="6" xfId="1" applyFont="1" applyFill="1" applyBorder="1" applyAlignment="1">
      <alignment horizontal="right" vertical="center"/>
    </xf>
    <xf numFmtId="41" fontId="49" fillId="43" borderId="6" xfId="1" applyFont="1" applyFill="1" applyBorder="1" applyAlignment="1">
      <alignment horizontal="center" vertical="center"/>
    </xf>
    <xf numFmtId="41" fontId="47" fillId="42" borderId="9" xfId="1" applyFont="1" applyFill="1" applyBorder="1" applyAlignment="1">
      <alignment horizontal="center" vertical="center"/>
    </xf>
    <xf numFmtId="41" fontId="45" fillId="4" borderId="12" xfId="1" applyFont="1" applyFill="1" applyBorder="1" applyAlignment="1">
      <alignment vertical="center" shrinkToFit="1"/>
    </xf>
    <xf numFmtId="41" fontId="46" fillId="4" borderId="12" xfId="1" applyFont="1" applyFill="1" applyBorder="1" applyAlignment="1">
      <alignment horizontal="right" vertical="center"/>
    </xf>
    <xf numFmtId="41" fontId="47" fillId="41" borderId="12" xfId="1" applyFont="1" applyFill="1" applyBorder="1" applyAlignment="1">
      <alignment horizontal="center" vertical="center"/>
    </xf>
    <xf numFmtId="41" fontId="47" fillId="42" borderId="12" xfId="1" applyFont="1" applyFill="1" applyBorder="1" applyAlignment="1">
      <alignment horizontal="center" vertical="center"/>
    </xf>
    <xf numFmtId="41" fontId="46" fillId="4" borderId="12" xfId="1" applyFont="1" applyFill="1" applyBorder="1" applyAlignment="1">
      <alignment horizontal="center" vertical="center"/>
    </xf>
    <xf numFmtId="41" fontId="47" fillId="4" borderId="12" xfId="1" applyFont="1" applyFill="1" applyBorder="1" applyAlignment="1">
      <alignment horizontal="right" vertical="center"/>
    </xf>
    <xf numFmtId="41" fontId="49" fillId="43" borderId="12" xfId="1" applyFont="1" applyFill="1" applyBorder="1" applyAlignment="1">
      <alignment horizontal="center" vertical="center"/>
    </xf>
    <xf numFmtId="41" fontId="47" fillId="42" borderId="13" xfId="1" applyFont="1" applyFill="1" applyBorder="1" applyAlignment="1">
      <alignment horizontal="center" vertical="center"/>
    </xf>
    <xf numFmtId="41" fontId="48" fillId="41" borderId="14" xfId="1" applyFont="1" applyFill="1" applyBorder="1" applyAlignment="1">
      <alignment horizontal="center" vertical="center"/>
    </xf>
    <xf numFmtId="41" fontId="48" fillId="41" borderId="6" xfId="1" applyFont="1" applyFill="1" applyBorder="1" applyAlignment="1">
      <alignment horizontal="center" vertical="center"/>
    </xf>
    <xf numFmtId="41" fontId="45" fillId="4" borderId="12" xfId="1" applyFont="1" applyFill="1" applyBorder="1" applyAlignment="1">
      <alignment horizontal="right" vertical="center" shrinkToFit="1"/>
    </xf>
    <xf numFmtId="41" fontId="48" fillId="41" borderId="12" xfId="1" applyFont="1" applyFill="1" applyBorder="1" applyAlignment="1">
      <alignment horizontal="center" vertical="center"/>
    </xf>
  </cellXfs>
  <cellStyles count="80">
    <cellStyle name="20% - 강조색1 2" xfId="31"/>
    <cellStyle name="20% - 강조색2 2" xfId="35"/>
    <cellStyle name="20% - 강조색3 2" xfId="39"/>
    <cellStyle name="20% - 강조색4 2" xfId="43"/>
    <cellStyle name="20% - 강조색5 2" xfId="47"/>
    <cellStyle name="20% - 강조색6 2" xfId="51"/>
    <cellStyle name="40% - 강조색1 2" xfId="32"/>
    <cellStyle name="40% - 강조색2 2" xfId="36"/>
    <cellStyle name="40% - 강조색3 2" xfId="40"/>
    <cellStyle name="40% - 강조색4 2" xfId="44"/>
    <cellStyle name="40% - 강조색5 2" xfId="48"/>
    <cellStyle name="40% - 강조색6 2" xfId="52"/>
    <cellStyle name="60% - 강조색1 2" xfId="33"/>
    <cellStyle name="60% - 강조색2 2" xfId="37"/>
    <cellStyle name="60% - 강조색3 2" xfId="41"/>
    <cellStyle name="60% - 강조색4 2" xfId="45"/>
    <cellStyle name="60% - 강조색5 2" xfId="49"/>
    <cellStyle name="60% - 강조색6 2" xfId="53"/>
    <cellStyle name="강조색1 2" xfId="6"/>
    <cellStyle name="강조색1 3" xfId="30"/>
    <cellStyle name="강조색2 2" xfId="7"/>
    <cellStyle name="강조색2 3" xfId="34"/>
    <cellStyle name="강조색3 2" xfId="38"/>
    <cellStyle name="강조색4 2" xfId="42"/>
    <cellStyle name="강조색5 2" xfId="46"/>
    <cellStyle name="강조색6 2" xfId="50"/>
    <cellStyle name="경고문 2" xfId="15"/>
    <cellStyle name="계산 2" xfId="23"/>
    <cellStyle name="나쁨 2" xfId="28"/>
    <cellStyle name="메모 2" xfId="14"/>
    <cellStyle name="보통 2" xfId="29"/>
    <cellStyle name="설명텍스트" xfId="54"/>
    <cellStyle name="셀 확인 2" xfId="24"/>
    <cellStyle name="쉼표 [0]" xfId="1" builtinId="6"/>
    <cellStyle name="쉼표 [0] 2" xfId="4"/>
    <cellStyle name="쉼표 [0] 2 10" xfId="73"/>
    <cellStyle name="쉼표 [0] 2 11" xfId="72"/>
    <cellStyle name="쉼표 [0] 2 12" xfId="76"/>
    <cellStyle name="쉼표 [0] 2 2" xfId="10"/>
    <cellStyle name="쉼표 [0] 2 2 2" xfId="78"/>
    <cellStyle name="쉼표 [0] 2 3" xfId="61"/>
    <cellStyle name="쉼표 [0] 2 4" xfId="64"/>
    <cellStyle name="쉼표 [0] 2 5" xfId="65"/>
    <cellStyle name="쉼표 [0] 2 6" xfId="66"/>
    <cellStyle name="쉼표 [0] 2 7" xfId="68"/>
    <cellStyle name="쉼표 [0] 2 8" xfId="69"/>
    <cellStyle name="쉼표 [0] 2 9" xfId="70"/>
    <cellStyle name="쉼표 [0] 3" xfId="56"/>
    <cellStyle name="쉼표 [0] 4" xfId="62"/>
    <cellStyle name="쉼표 [0] 5" xfId="67"/>
    <cellStyle name="쉼표 [0] 6" xfId="74"/>
    <cellStyle name="쉼표 [0] 7" xfId="77"/>
    <cellStyle name="연결된 셀 2" xfId="25"/>
    <cellStyle name="열어본 하이퍼링크" xfId="13"/>
    <cellStyle name="요약 2" xfId="26"/>
    <cellStyle name="입력 2" xfId="21"/>
    <cellStyle name="제목 1 2" xfId="17"/>
    <cellStyle name="제목 2 2" xfId="18"/>
    <cellStyle name="제목 3 2" xfId="19"/>
    <cellStyle name="제목 4 2" xfId="20"/>
    <cellStyle name="제목 5" xfId="16"/>
    <cellStyle name="좋음 2" xfId="27"/>
    <cellStyle name="출력 2" xfId="22"/>
    <cellStyle name="통화 [0] 2" xfId="55"/>
    <cellStyle name="통화 [0] 2 2" xfId="59"/>
    <cellStyle name="통화 [0] 2 3" xfId="79"/>
    <cellStyle name="통화 [0] 3" xfId="57"/>
    <cellStyle name="통화 [0] 4" xfId="63"/>
    <cellStyle name="통화 [0] 5" xfId="71"/>
    <cellStyle name="통화 [0] 6" xfId="75"/>
    <cellStyle name="표준" xfId="0" builtinId="0"/>
    <cellStyle name="표준 2" xfId="5"/>
    <cellStyle name="표준 2 2" xfId="2"/>
    <cellStyle name="표준 3" xfId="3"/>
    <cellStyle name="표준 3 2" xfId="9"/>
    <cellStyle name="표준 4" xfId="8"/>
    <cellStyle name="표준 4 2" xfId="58"/>
    <cellStyle name="표준 4 3" xfId="60"/>
    <cellStyle name="표준 5" xfId="11"/>
    <cellStyle name="하이퍼링크" xfId="12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CC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21"/>
  <sheetViews>
    <sheetView zoomScale="85" zoomScaleNormal="85" workbookViewId="0">
      <pane ySplit="5" topLeftCell="A6" activePane="bottomLeft" state="frozen"/>
      <selection pane="bottomLeft" activeCell="N14" sqref="N14"/>
    </sheetView>
  </sheetViews>
  <sheetFormatPr defaultRowHeight="16.5" x14ac:dyDescent="0.3"/>
  <cols>
    <col min="1" max="1" width="12" customWidth="1"/>
    <col min="2" max="2" width="12.625" customWidth="1"/>
    <col min="3" max="3" width="30.625" customWidth="1"/>
    <col min="4" max="6" width="14.625" customWidth="1"/>
    <col min="7" max="7" width="11.375" customWidth="1"/>
  </cols>
  <sheetData>
    <row r="1" spans="1:7" ht="31.5" x14ac:dyDescent="0.3">
      <c r="A1" s="36" t="s">
        <v>68</v>
      </c>
      <c r="B1" s="36"/>
      <c r="C1" s="36"/>
      <c r="D1" s="36"/>
      <c r="E1" s="36"/>
      <c r="F1" s="36"/>
      <c r="G1" s="36"/>
    </row>
    <row r="2" spans="1:7" ht="20.25" x14ac:dyDescent="0.3">
      <c r="A2" s="1"/>
      <c r="B2" s="2" t="s">
        <v>1</v>
      </c>
      <c r="C2" s="2" t="s">
        <v>73</v>
      </c>
      <c r="D2" s="3"/>
      <c r="E2" s="4" t="s">
        <v>2</v>
      </c>
      <c r="F2" s="4"/>
      <c r="G2" s="1"/>
    </row>
    <row r="3" spans="1:7" ht="17.25" thickBot="1" x14ac:dyDescent="0.35">
      <c r="A3" s="1"/>
      <c r="B3" s="1"/>
      <c r="C3" s="1"/>
      <c r="D3" s="3"/>
      <c r="E3" s="4"/>
      <c r="F3" s="4"/>
      <c r="G3" s="6" t="s">
        <v>70</v>
      </c>
    </row>
    <row r="4" spans="1:7" ht="17.25" customHeight="1" x14ac:dyDescent="0.3">
      <c r="A4" s="37" t="s">
        <v>3</v>
      </c>
      <c r="B4" s="39" t="s">
        <v>4</v>
      </c>
      <c r="C4" s="39" t="s">
        <v>0</v>
      </c>
      <c r="D4" s="41" t="s">
        <v>65</v>
      </c>
      <c r="E4" s="43" t="s">
        <v>39</v>
      </c>
      <c r="F4" s="34" t="s">
        <v>66</v>
      </c>
      <c r="G4" s="45" t="s">
        <v>67</v>
      </c>
    </row>
    <row r="5" spans="1:7" ht="17.25" customHeight="1" x14ac:dyDescent="0.3">
      <c r="A5" s="38"/>
      <c r="B5" s="40"/>
      <c r="C5" s="40"/>
      <c r="D5" s="42"/>
      <c r="E5" s="44"/>
      <c r="F5" s="35"/>
      <c r="G5" s="46"/>
    </row>
    <row r="6" spans="1:7" s="5" customFormat="1" ht="25.5" customHeight="1" x14ac:dyDescent="0.3">
      <c r="A6" s="30" t="s">
        <v>40</v>
      </c>
      <c r="B6" s="14" t="s">
        <v>5</v>
      </c>
      <c r="C6" s="14" t="s">
        <v>6</v>
      </c>
      <c r="D6" s="8">
        <f>AVERAGE('행정구역별 요금비교'!D6,'행정구역별 요금비교'!J6,'행정구역별 요금비교'!N6,'행정구역별 요금비교'!R6,'행정구역별 요금비교'!V6)</f>
        <v>1584.6</v>
      </c>
      <c r="E6" s="9">
        <f>AVERAGE('행정구역별 요금비교'!E6,'행정구역별 요금비교'!F6,'행정구역별 요금비교'!G6,'행정구역별 요금비교'!H6,'행정구역별 요금비교'!I6,'행정구역별 요금비교'!K6,'행정구역별 요금비교'!M6,'행정구역별 요금비교'!O6,'행정구역별 요금비교'!P6,'행정구역별 요금비교'!Q6,'행정구역별 요금비교'!S6,'행정구역별 요금비교'!U6,'행정구역별 요금비교'!W6)</f>
        <v>2024.1538461538462</v>
      </c>
      <c r="F6" s="9">
        <f>AVERAGE('행정구역별 요금비교'!L6,'행정구역별 요금비교'!T6)</f>
        <v>1661</v>
      </c>
      <c r="G6" s="10">
        <f>AVERAGE(D6:F6)</f>
        <v>1756.5846153846153</v>
      </c>
    </row>
    <row r="7" spans="1:7" s="5" customFormat="1" ht="25.5" customHeight="1" x14ac:dyDescent="0.3">
      <c r="A7" s="31"/>
      <c r="B7" s="14" t="s">
        <v>7</v>
      </c>
      <c r="C7" s="14" t="s">
        <v>8</v>
      </c>
      <c r="D7" s="8">
        <f>AVERAGE('행정구역별 요금비교'!D7,'행정구역별 요금비교'!J7,'행정구역별 요금비교'!N7,'행정구역별 요금비교'!R7,'행정구역별 요금비교'!V7)</f>
        <v>2381.6</v>
      </c>
      <c r="E7" s="9">
        <f>AVERAGE('행정구역별 요금비교'!E7,'행정구역별 요금비교'!F7,'행정구역별 요금비교'!G7,'행정구역별 요금비교'!H7,'행정구역별 요금비교'!I7,'행정구역별 요금비교'!K7,'행정구역별 요금비교'!M7,'행정구역별 요금비교'!O7,'행정구역별 요금비교'!P7,'행정구역별 요금비교'!Q7,'행정구역별 요금비교'!S7,'행정구역별 요금비교'!U7,'행정구역별 요금비교'!W7)</f>
        <v>2945.3846153846152</v>
      </c>
      <c r="F7" s="9">
        <f>AVERAGE('행정구역별 요금비교'!L7,'행정구역별 요금비교'!T7)</f>
        <v>4628</v>
      </c>
      <c r="G7" s="10">
        <f t="shared" ref="G7:G21" si="0">AVERAGE(D7:F7)</f>
        <v>3318.3282051282054</v>
      </c>
    </row>
    <row r="8" spans="1:7" s="5" customFormat="1" ht="25.5" customHeight="1" x14ac:dyDescent="0.3">
      <c r="A8" s="31"/>
      <c r="B8" s="14" t="s">
        <v>9</v>
      </c>
      <c r="C8" s="14" t="s">
        <v>10</v>
      </c>
      <c r="D8" s="8">
        <f>AVERAGE('행정구역별 요금비교'!D8,'행정구역별 요금비교'!J8,'행정구역별 요금비교'!N8,'행정구역별 요금비교'!R8,'행정구역별 요금비교'!V8)</f>
        <v>3620</v>
      </c>
      <c r="E8" s="9">
        <f>AVERAGE('행정구역별 요금비교'!E8,'행정구역별 요금비교'!F8,'행정구역별 요금비교'!G8,'행정구역별 요금비교'!H8,'행정구역별 요금비교'!I8,'행정구역별 요금비교'!K8,'행정구역별 요금비교'!M8,'행정구역별 요금비교'!O8,'행정구역별 요금비교'!P8,'행정구역별 요금비교'!Q8,'행정구역별 요금비교'!S8,'행정구역별 요금비교'!U8,'행정구역별 요금비교'!W8)</f>
        <v>4653.916666666667</v>
      </c>
      <c r="F8" s="9">
        <f>AVERAGE('행정구역별 요금비교'!L8,'행정구역별 요금비교'!T8)</f>
        <v>3385</v>
      </c>
      <c r="G8" s="10">
        <f t="shared" si="0"/>
        <v>3886.3055555555561</v>
      </c>
    </row>
    <row r="9" spans="1:7" s="5" customFormat="1" ht="25.5" customHeight="1" x14ac:dyDescent="0.3">
      <c r="A9" s="31"/>
      <c r="B9" s="14" t="s">
        <v>11</v>
      </c>
      <c r="C9" s="14" t="s">
        <v>12</v>
      </c>
      <c r="D9" s="8">
        <f>AVERAGE('행정구역별 요금비교'!D9,'행정구역별 요금비교'!J9,'행정구역별 요금비교'!N9,'행정구역별 요금비교'!R9,'행정구역별 요금비교'!V9)</f>
        <v>2422</v>
      </c>
      <c r="E9" s="9">
        <f>AVERAGE('행정구역별 요금비교'!E9,'행정구역별 요금비교'!F9,'행정구역별 요금비교'!G9,'행정구역별 요금비교'!H9,'행정구역별 요금비교'!I9,'행정구역별 요금비교'!K9,'행정구역별 요금비교'!M9,'행정구역별 요금비교'!O9,'행정구역별 요금비교'!P9,'행정구역별 요금비교'!Q9,'행정구역별 요금비교'!S9,'행정구역별 요금비교'!U9,'행정구역별 요금비교'!W9)</f>
        <v>2510.7692307692309</v>
      </c>
      <c r="F9" s="9">
        <f>AVERAGE('행정구역별 요금비교'!L9,'행정구역별 요금비교'!T9)</f>
        <v>2935</v>
      </c>
      <c r="G9" s="10">
        <f t="shared" si="0"/>
        <v>2622.5897435897436</v>
      </c>
    </row>
    <row r="10" spans="1:7" s="5" customFormat="1" ht="25.5" customHeight="1" x14ac:dyDescent="0.3">
      <c r="A10" s="31"/>
      <c r="B10" s="14" t="s">
        <v>13</v>
      </c>
      <c r="C10" s="14" t="s">
        <v>14</v>
      </c>
      <c r="D10" s="8">
        <f>AVERAGE('행정구역별 요금비교'!D10,'행정구역별 요금비교'!J10,'행정구역별 요금비교'!N10,'행정구역별 요금비교'!R10,'행정구역별 요금비교'!V10)</f>
        <v>3335.6</v>
      </c>
      <c r="E10" s="9">
        <f>AVERAGE('행정구역별 요금비교'!E10,'행정구역별 요금비교'!F10,'행정구역별 요금비교'!G10,'행정구역별 요금비교'!H10,'행정구역별 요금비교'!I10,'행정구역별 요금비교'!K10,'행정구역별 요금비교'!M10,'행정구역별 요금비교'!O10,'행정구역별 요금비교'!P10,'행정구역별 요금비교'!Q10,'행정구역별 요금비교'!S10,'행정구역별 요금비교'!U10,'행정구역별 요금비교'!W10)</f>
        <v>2879.2307692307691</v>
      </c>
      <c r="F10" s="9">
        <f>AVERAGE('행정구역별 요금비교'!L10,'행정구역별 요금비교'!T10)</f>
        <v>2985</v>
      </c>
      <c r="G10" s="10">
        <f t="shared" si="0"/>
        <v>3066.6102564102562</v>
      </c>
    </row>
    <row r="11" spans="1:7" s="5" customFormat="1" ht="25.5" customHeight="1" x14ac:dyDescent="0.3">
      <c r="A11" s="31"/>
      <c r="B11" s="14" t="s">
        <v>15</v>
      </c>
      <c r="C11" s="14" t="s">
        <v>16</v>
      </c>
      <c r="D11" s="8">
        <f>AVERAGE('행정구역별 요금비교'!D11,'행정구역별 요금비교'!J11,'행정구역별 요금비교'!N11,'행정구역별 요금비교'!R11,'행정구역별 요금비교'!V11)</f>
        <v>1450</v>
      </c>
      <c r="E11" s="9">
        <f>AVERAGE('행정구역별 요금비교'!E11,'행정구역별 요금비교'!F11,'행정구역별 요금비교'!G11,'행정구역별 요금비교'!H11,'행정구역별 요금비교'!I11,'행정구역별 요금비교'!K11,'행정구역별 요금비교'!M11,'행정구역별 요금비교'!O11,'행정구역별 요금비교'!P11,'행정구역별 요금비교'!Q11,'행정구역별 요금비교'!S11,'행정구역별 요금비교'!U11,'행정구역별 요금비교'!W11)</f>
        <v>1599.8461538461538</v>
      </c>
      <c r="F11" s="9">
        <f>AVERAGE('행정구역별 요금비교'!L11,'행정구역별 요금비교'!T11)</f>
        <v>2237.5</v>
      </c>
      <c r="G11" s="10">
        <f t="shared" si="0"/>
        <v>1762.448717948718</v>
      </c>
    </row>
    <row r="12" spans="1:7" s="5" customFormat="1" ht="25.5" customHeight="1" x14ac:dyDescent="0.3">
      <c r="A12" s="31"/>
      <c r="B12" s="14" t="s">
        <v>17</v>
      </c>
      <c r="C12" s="14" t="s">
        <v>18</v>
      </c>
      <c r="D12" s="8">
        <f>AVERAGE('행정구역별 요금비교'!D12,'행정구역별 요금비교'!J12,'행정구역별 요금비교'!N12,'행정구역별 요금비교'!R12,'행정구역별 요금비교'!V12)</f>
        <v>1200</v>
      </c>
      <c r="E12" s="9">
        <f>AVERAGE('행정구역별 요금비교'!E12,'행정구역별 요금비교'!F12,'행정구역별 요금비교'!G12,'행정구역별 요금비교'!H12,'행정구역별 요금비교'!I12,'행정구역별 요금비교'!K12,'행정구역별 요금비교'!M12,'행정구역별 요금비교'!O12,'행정구역별 요금비교'!P12,'행정구역별 요금비교'!Q12,'행정구역별 요금비교'!S12,'행정구역별 요금비교'!U12,'행정구역별 요금비교'!W12)</f>
        <v>1261.5384615384614</v>
      </c>
      <c r="F12" s="9">
        <f>AVERAGE('행정구역별 요금비교'!L12,'행정구역별 요금비교'!T12)</f>
        <v>1408</v>
      </c>
      <c r="G12" s="10">
        <f t="shared" si="0"/>
        <v>1289.8461538461538</v>
      </c>
    </row>
    <row r="13" spans="1:7" s="5" customFormat="1" ht="25.5" customHeight="1" x14ac:dyDescent="0.3">
      <c r="A13" s="32"/>
      <c r="B13" s="14" t="s">
        <v>19</v>
      </c>
      <c r="C13" s="14" t="s">
        <v>20</v>
      </c>
      <c r="D13" s="8">
        <f>AVERAGE('행정구역별 요금비교'!D13,'행정구역별 요금비교'!J13,'행정구역별 요금비교'!N13,'행정구역별 요금비교'!R13,'행정구역별 요금비교'!V13)</f>
        <v>2056</v>
      </c>
      <c r="E13" s="9">
        <f>AVERAGE('행정구역별 요금비교'!E13,'행정구역별 요금비교'!F13,'행정구역별 요금비교'!G13,'행정구역별 요금비교'!H13,'행정구역별 요금비교'!I13,'행정구역별 요금비교'!K13,'행정구역별 요금비교'!M13,'행정구역별 요금비교'!O13,'행정구역별 요금비교'!P13,'행정구역별 요금비교'!Q13,'행정구역별 요금비교'!S13,'행정구역별 요금비교'!U13,'행정구역별 요금비교'!W13)</f>
        <v>2297.6923076923076</v>
      </c>
      <c r="F13" s="9">
        <f>AVERAGE('행정구역별 요금비교'!L13,'행정구역별 요금비교'!T13)</f>
        <v>2735</v>
      </c>
      <c r="G13" s="10">
        <f t="shared" si="0"/>
        <v>2362.897435897436</v>
      </c>
    </row>
    <row r="14" spans="1:7" s="5" customFormat="1" ht="25.5" customHeight="1" x14ac:dyDescent="0.3">
      <c r="A14" s="30" t="s">
        <v>21</v>
      </c>
      <c r="B14" s="14" t="s">
        <v>22</v>
      </c>
      <c r="C14" s="14" t="s">
        <v>23</v>
      </c>
      <c r="D14" s="8">
        <f>AVERAGE('행정구역별 요금비교'!D14,'행정구역별 요금비교'!J14,'행정구역별 요금비교'!N14,'행정구역별 요금비교'!R14,'행정구역별 요금비교'!V14)</f>
        <v>23160</v>
      </c>
      <c r="E14" s="9">
        <f>AVERAGE('행정구역별 요금비교'!E14,'행정구역별 요금비교'!F14,'행정구역별 요금비교'!G14,'행정구역별 요금비교'!H14,'행정구역별 요금비교'!I14,'행정구역별 요금비교'!K14,'행정구역별 요금비교'!M14,'행정구역별 요금비교'!O14,'행정구역별 요금비교'!P14,'행정구역별 요금비교'!Q14,'행정구역별 요금비교'!S14,'행정구역별 요금비교'!U14,'행정구역별 요금비교'!W14)</f>
        <v>23911</v>
      </c>
      <c r="F14" s="9">
        <f>AVERAGE('행정구역별 요금비교'!L14,'행정구역별 요금비교'!T14)</f>
        <v>27270</v>
      </c>
      <c r="G14" s="10">
        <f t="shared" si="0"/>
        <v>24780.333333333332</v>
      </c>
    </row>
    <row r="15" spans="1:7" s="5" customFormat="1" ht="25.5" customHeight="1" x14ac:dyDescent="0.3">
      <c r="A15" s="31"/>
      <c r="B15" s="14" t="s">
        <v>24</v>
      </c>
      <c r="C15" s="14" t="s">
        <v>25</v>
      </c>
      <c r="D15" s="8">
        <f>AVERAGE('행정구역별 요금비교'!D15,'행정구역별 요금비교'!J15,'행정구역별 요금비교'!N15,'행정구역별 요금비교'!R15,'행정구역별 요금비교'!V15)</f>
        <v>10820</v>
      </c>
      <c r="E15" s="9">
        <f>AVERAGE('행정구역별 요금비교'!E15,'행정구역별 요금비교'!F15,'행정구역별 요금비교'!G15,'행정구역별 요금비교'!H15,'행정구역별 요금비교'!I15,'행정구역별 요금비교'!K15,'행정구역별 요금비교'!M15,'행정구역별 요금비교'!O15,'행정구역별 요금비교'!P15,'행정구역별 요금비교'!Q15,'행정구역별 요금비교'!S15,'행정구역별 요금비교'!U15,'행정구역별 요금비교'!W15)</f>
        <v>10354.615384615385</v>
      </c>
      <c r="F15" s="9">
        <f>AVERAGE('행정구역별 요금비교'!L15,'행정구역별 요금비교'!T15)</f>
        <v>8580</v>
      </c>
      <c r="G15" s="10">
        <f t="shared" si="0"/>
        <v>9918.205128205127</v>
      </c>
    </row>
    <row r="16" spans="1:7" s="5" customFormat="1" ht="25.5" customHeight="1" x14ac:dyDescent="0.3">
      <c r="A16" s="31"/>
      <c r="B16" s="14" t="s">
        <v>26</v>
      </c>
      <c r="C16" s="14" t="s">
        <v>27</v>
      </c>
      <c r="D16" s="8">
        <f>AVERAGE('행정구역별 요금비교'!D16,'행정구역별 요금비교'!J16,'행정구역별 요금비교'!N16,'행정구역별 요금비교'!R16,'행정구역별 요금비교'!V16)</f>
        <v>5580</v>
      </c>
      <c r="E16" s="9">
        <f>AVERAGE('행정구역별 요금비교'!E16,'행정구역별 요금비교'!F16,'행정구역별 요금비교'!G16,'행정구역별 요금비교'!H16,'행정구역별 요금비교'!I16,'행정구역별 요금비교'!K16,'행정구역별 요금비교'!M16,'행정구역별 요금비교'!O16,'행정구역별 요금비교'!P16,'행정구역별 요금비교'!Q16,'행정구역별 요금비교'!S16,'행정구역별 요금비교'!U16,'행정구역별 요금비교'!W16)</f>
        <v>5995.3846153846152</v>
      </c>
      <c r="F16" s="9">
        <f>AVERAGE('행정구역별 요금비교'!L16,'행정구역별 요금비교'!T16)</f>
        <v>5247.5</v>
      </c>
      <c r="G16" s="10">
        <f t="shared" si="0"/>
        <v>5607.628205128206</v>
      </c>
    </row>
    <row r="17" spans="1:7" s="5" customFormat="1" ht="25.5" customHeight="1" x14ac:dyDescent="0.3">
      <c r="A17" s="32"/>
      <c r="B17" s="14" t="s">
        <v>28</v>
      </c>
      <c r="C17" s="14" t="s">
        <v>29</v>
      </c>
      <c r="D17" s="8">
        <f>AVERAGE('행정구역별 요금비교'!D17,'행정구역별 요금비교'!J17,'행정구역별 요금비교'!N17,'행정구역별 요금비교'!R17,'행정구역별 요금비교'!V17)</f>
        <v>2053.1999999999998</v>
      </c>
      <c r="E17" s="9">
        <f>AVERAGE('행정구역별 요금비교'!E17,'행정구역별 요금비교'!F17,'행정구역별 요금비교'!G17,'행정구역별 요금비교'!H17,'행정구역별 요금비교'!I17,'행정구역별 요금비교'!K17,'행정구역별 요금비교'!M17,'행정구역별 요금비교'!O17,'행정구역별 요금비교'!P17,'행정구역별 요금비교'!Q17,'행정구역별 요금비교'!S17,'행정구역별 요금비교'!U17,'행정구역별 요금비교'!W17)</f>
        <v>2689.9230769230771</v>
      </c>
      <c r="F17" s="9">
        <f>AVERAGE('행정구역별 요금비교'!L17,'행정구역별 요금비교'!T17)</f>
        <v>2835</v>
      </c>
      <c r="G17" s="10">
        <f t="shared" si="0"/>
        <v>2526.0410256410255</v>
      </c>
    </row>
    <row r="18" spans="1:7" s="5" customFormat="1" ht="25.5" customHeight="1" x14ac:dyDescent="0.3">
      <c r="A18" s="30" t="s">
        <v>30</v>
      </c>
      <c r="B18" s="14" t="s">
        <v>31</v>
      </c>
      <c r="C18" s="14" t="s">
        <v>32</v>
      </c>
      <c r="D18" s="8">
        <f>AVERAGE('행정구역별 요금비교'!D18,'행정구역별 요금비교'!J18,'행정구역별 요금비교'!N18,'행정구역별 요금비교'!R18,'행정구역별 요금비교'!V18)</f>
        <v>9600</v>
      </c>
      <c r="E18" s="9">
        <f>AVERAGE('행정구역별 요금비교'!E18,'행정구역별 요금비교'!F18,'행정구역별 요금비교'!G18,'행정구역별 요금비교'!H18,'행정구역별 요금비교'!I18,'행정구역별 요금비교'!K18,'행정구역별 요금비교'!M18,'행정구역별 요금비교'!O18,'행정구역별 요금비교'!P18,'행정구역별 요금비교'!Q18,'행정구역별 요금비교'!S18,'행정구역별 요금비교'!U18,'행정구역별 요금비교'!W18)</f>
        <v>11750</v>
      </c>
      <c r="F18" s="9">
        <f>AVERAGE('행정구역별 요금비교'!L18,'행정구역별 요금비교'!T18)</f>
        <v>9725</v>
      </c>
      <c r="G18" s="10">
        <f t="shared" si="0"/>
        <v>10358.333333333334</v>
      </c>
    </row>
    <row r="19" spans="1:7" s="5" customFormat="1" ht="25.5" customHeight="1" x14ac:dyDescent="0.3">
      <c r="A19" s="31"/>
      <c r="B19" s="14" t="s">
        <v>33</v>
      </c>
      <c r="C19" s="14" t="s">
        <v>34</v>
      </c>
      <c r="D19" s="8">
        <f>AVERAGE('행정구역별 요금비교'!D19,'행정구역별 요금비교'!J19,'행정구역별 요금비교'!N19,'행정구역별 요금비교'!R19,'행정구역별 요금비교'!V19)</f>
        <v>3100</v>
      </c>
      <c r="E19" s="9">
        <f>AVERAGE('행정구역별 요금비교'!E19,'행정구역별 요금비교'!F19,'행정구역별 요금비교'!G19,'행정구역별 요금비교'!H19,'행정구역별 요금비교'!I19,'행정구역별 요금비교'!K19,'행정구역별 요금비교'!M19,'행정구역별 요금비교'!O19,'행정구역별 요금비교'!P19,'행정구역별 요금비교'!Q19,'행정구역별 요금비교'!S19,'행정구역별 요금비교'!U19,'행정구역별 요금비교'!W19)</f>
        <v>3055</v>
      </c>
      <c r="F19" s="9">
        <f>AVERAGE('행정구역별 요금비교'!L19,'행정구역별 요금비교'!T19)</f>
        <v>4235</v>
      </c>
      <c r="G19" s="10">
        <f t="shared" si="0"/>
        <v>3463.3333333333335</v>
      </c>
    </row>
    <row r="20" spans="1:7" s="5" customFormat="1" ht="25.5" customHeight="1" x14ac:dyDescent="0.3">
      <c r="A20" s="31"/>
      <c r="B20" s="14" t="s">
        <v>35</v>
      </c>
      <c r="C20" s="14" t="s">
        <v>36</v>
      </c>
      <c r="D20" s="8">
        <f>AVERAGE('행정구역별 요금비교'!D20,'행정구역별 요금비교'!J20,'행정구역별 요금비교'!N20,'행정구역별 요금비교'!R20,'행정구역별 요금비교'!V20)</f>
        <v>5780</v>
      </c>
      <c r="E20" s="9">
        <f>AVERAGE('행정구역별 요금비교'!E20,'행정구역별 요금비교'!F20,'행정구역별 요금비교'!G20,'행정구역별 요금비교'!H20,'행정구역별 요금비교'!I20,'행정구역별 요금비교'!K20,'행정구역별 요금비교'!M20,'행정구역별 요금비교'!O20,'행정구역별 요금비교'!P20,'행정구역별 요금비교'!Q20,'행정구역별 요금비교'!S20,'행정구역별 요금비교'!U20,'행정구역별 요금비교'!W20)</f>
        <v>4883.333333333333</v>
      </c>
      <c r="F20" s="9">
        <f>AVERAGE('행정구역별 요금비교'!L20,'행정구역별 요금비교'!T20)</f>
        <v>3495</v>
      </c>
      <c r="G20" s="10">
        <f t="shared" si="0"/>
        <v>4719.4444444444443</v>
      </c>
    </row>
    <row r="21" spans="1:7" s="5" customFormat="1" ht="25.5" customHeight="1" thickBot="1" x14ac:dyDescent="0.35">
      <c r="A21" s="33"/>
      <c r="B21" s="15" t="s">
        <v>37</v>
      </c>
      <c r="C21" s="15" t="s">
        <v>38</v>
      </c>
      <c r="D21" s="11">
        <f>AVERAGE('행정구역별 요금비교'!D21,'행정구역별 요금비교'!J21,'행정구역별 요금비교'!N21,'행정구역별 요금비교'!R21,'행정구역별 요금비교'!V21)</f>
        <v>2240</v>
      </c>
      <c r="E21" s="12">
        <f>AVERAGE('행정구역별 요금비교'!E21,'행정구역별 요금비교'!F21,'행정구역별 요금비교'!G21,'행정구역별 요금비교'!H21,'행정구역별 요금비교'!I21,'행정구역별 요금비교'!K21,'행정구역별 요금비교'!M21,'행정구역별 요금비교'!O21,'행정구역별 요금비교'!P21,'행정구역별 요금비교'!Q21,'행정구역별 요금비교'!S21,'행정구역별 요금비교'!U21,'행정구역별 요금비교'!W21)</f>
        <v>3124.5454545454545</v>
      </c>
      <c r="F21" s="12">
        <f>AVERAGE('행정구역별 요금비교'!L21,'행정구역별 요금비교'!T21)</f>
        <v>2367.5</v>
      </c>
      <c r="G21" s="13">
        <f t="shared" si="0"/>
        <v>2577.3484848484845</v>
      </c>
    </row>
  </sheetData>
  <mergeCells count="11">
    <mergeCell ref="A6:A13"/>
    <mergeCell ref="A14:A17"/>
    <mergeCell ref="A18:A21"/>
    <mergeCell ref="F4:F5"/>
    <mergeCell ref="A1:G1"/>
    <mergeCell ref="A4:A5"/>
    <mergeCell ref="B4:B5"/>
    <mergeCell ref="C4:C5"/>
    <mergeCell ref="D4:D5"/>
    <mergeCell ref="E4:E5"/>
    <mergeCell ref="G4:G5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24"/>
  <sheetViews>
    <sheetView tabSelected="1" zoomScale="70" zoomScaleNormal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C26" sqref="AB24:AC26"/>
    </sheetView>
  </sheetViews>
  <sheetFormatPr defaultRowHeight="16.5" x14ac:dyDescent="0.3"/>
  <cols>
    <col min="1" max="1" width="6.75" customWidth="1"/>
    <col min="2" max="2" width="8.5" customWidth="1"/>
    <col min="3" max="3" width="25.375" customWidth="1"/>
    <col min="4" max="19" width="8.625" customWidth="1"/>
    <col min="20" max="20" width="9.125" customWidth="1"/>
    <col min="21" max="23" width="8.625" customWidth="1"/>
  </cols>
  <sheetData>
    <row r="1" spans="1:24" ht="33.75" customHeight="1" x14ac:dyDescent="0.3">
      <c r="A1" s="47" t="s">
        <v>71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4" ht="20.25" x14ac:dyDescent="0.3">
      <c r="A2" s="1"/>
      <c r="B2" s="55" t="s">
        <v>72</v>
      </c>
      <c r="C2" s="55"/>
      <c r="D2" s="3"/>
      <c r="E2" s="4" t="s">
        <v>2</v>
      </c>
      <c r="F2" s="4"/>
      <c r="G2" s="4"/>
      <c r="H2" s="4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4" ht="22.5" customHeight="1" thickBot="1" x14ac:dyDescent="0.35">
      <c r="A3" s="1"/>
      <c r="B3" s="1"/>
      <c r="C3" s="1"/>
      <c r="D3" s="3"/>
      <c r="E3" s="4"/>
      <c r="F3" s="4"/>
      <c r="G3" s="4"/>
      <c r="H3" s="4"/>
      <c r="I3" s="4"/>
      <c r="J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7" t="s">
        <v>69</v>
      </c>
    </row>
    <row r="4" spans="1:24" ht="27.75" customHeight="1" x14ac:dyDescent="0.3">
      <c r="A4" s="48" t="s">
        <v>57</v>
      </c>
      <c r="B4" s="50" t="s">
        <v>56</v>
      </c>
      <c r="C4" s="50" t="s">
        <v>0</v>
      </c>
      <c r="D4" s="53" t="s">
        <v>41</v>
      </c>
      <c r="E4" s="53"/>
      <c r="F4" s="52" t="s">
        <v>42</v>
      </c>
      <c r="G4" s="52"/>
      <c r="H4" s="52" t="s">
        <v>43</v>
      </c>
      <c r="I4" s="52"/>
      <c r="J4" s="52" t="s">
        <v>44</v>
      </c>
      <c r="K4" s="52"/>
      <c r="L4" s="53" t="s">
        <v>45</v>
      </c>
      <c r="M4" s="53"/>
      <c r="N4" s="53" t="s">
        <v>46</v>
      </c>
      <c r="O4" s="53"/>
      <c r="P4" s="53" t="s">
        <v>47</v>
      </c>
      <c r="Q4" s="53"/>
      <c r="R4" s="53" t="s">
        <v>48</v>
      </c>
      <c r="S4" s="53"/>
      <c r="T4" s="53" t="s">
        <v>49</v>
      </c>
      <c r="U4" s="53"/>
      <c r="V4" s="53" t="s">
        <v>50</v>
      </c>
      <c r="W4" s="54"/>
    </row>
    <row r="5" spans="1:24" ht="42" customHeight="1" thickBot="1" x14ac:dyDescent="0.35">
      <c r="A5" s="49"/>
      <c r="B5" s="51"/>
      <c r="C5" s="51"/>
      <c r="D5" s="19" t="s">
        <v>55</v>
      </c>
      <c r="E5" s="20" t="s">
        <v>58</v>
      </c>
      <c r="F5" s="20" t="s">
        <v>58</v>
      </c>
      <c r="G5" s="20" t="s">
        <v>59</v>
      </c>
      <c r="H5" s="20" t="s">
        <v>58</v>
      </c>
      <c r="I5" s="20" t="s">
        <v>59</v>
      </c>
      <c r="J5" s="20" t="s">
        <v>60</v>
      </c>
      <c r="K5" s="19" t="s">
        <v>58</v>
      </c>
      <c r="L5" s="19" t="s">
        <v>61</v>
      </c>
      <c r="M5" s="19" t="s">
        <v>58</v>
      </c>
      <c r="N5" s="19" t="s">
        <v>62</v>
      </c>
      <c r="O5" s="19" t="s">
        <v>58</v>
      </c>
      <c r="P5" s="20" t="s">
        <v>58</v>
      </c>
      <c r="Q5" s="20" t="s">
        <v>59</v>
      </c>
      <c r="R5" s="19" t="s">
        <v>63</v>
      </c>
      <c r="S5" s="20" t="s">
        <v>58</v>
      </c>
      <c r="T5" s="19" t="s">
        <v>51</v>
      </c>
      <c r="U5" s="20" t="s">
        <v>58</v>
      </c>
      <c r="V5" s="19" t="s">
        <v>64</v>
      </c>
      <c r="W5" s="21" t="s">
        <v>58</v>
      </c>
    </row>
    <row r="6" spans="1:24" s="23" customFormat="1" ht="25.5" customHeight="1" x14ac:dyDescent="0.3">
      <c r="A6" s="59" t="s">
        <v>52</v>
      </c>
      <c r="B6" s="18" t="s">
        <v>5</v>
      </c>
      <c r="C6" s="18" t="s">
        <v>6</v>
      </c>
      <c r="D6" s="62">
        <v>1240</v>
      </c>
      <c r="E6" s="63">
        <v>870</v>
      </c>
      <c r="F6" s="64">
        <v>2500</v>
      </c>
      <c r="G6" s="64">
        <v>2800</v>
      </c>
      <c r="H6" s="65">
        <v>1660</v>
      </c>
      <c r="I6" s="65">
        <v>2480</v>
      </c>
      <c r="J6" s="62">
        <v>1187</v>
      </c>
      <c r="K6" s="66">
        <v>1000</v>
      </c>
      <c r="L6" s="67">
        <v>1990</v>
      </c>
      <c r="M6" s="67">
        <v>996</v>
      </c>
      <c r="N6" s="68">
        <v>1300</v>
      </c>
      <c r="O6" s="68">
        <v>1400</v>
      </c>
      <c r="P6" s="67">
        <v>2000</v>
      </c>
      <c r="Q6" s="67">
        <v>2000</v>
      </c>
      <c r="R6" s="65">
        <v>1196</v>
      </c>
      <c r="S6" s="65">
        <v>2475</v>
      </c>
      <c r="T6" s="65">
        <v>1332</v>
      </c>
      <c r="U6" s="65">
        <v>1633</v>
      </c>
      <c r="V6" s="65">
        <v>3000</v>
      </c>
      <c r="W6" s="69">
        <v>4500</v>
      </c>
      <c r="X6" s="22"/>
    </row>
    <row r="7" spans="1:24" s="23" customFormat="1" ht="25.5" customHeight="1" x14ac:dyDescent="0.3">
      <c r="A7" s="60"/>
      <c r="B7" s="16" t="s">
        <v>7</v>
      </c>
      <c r="C7" s="16" t="s">
        <v>8</v>
      </c>
      <c r="D7" s="70">
        <v>2500</v>
      </c>
      <c r="E7" s="71">
        <v>1660</v>
      </c>
      <c r="F7" s="72">
        <v>5000</v>
      </c>
      <c r="G7" s="72">
        <v>4900</v>
      </c>
      <c r="H7" s="73">
        <v>1990</v>
      </c>
      <c r="I7" s="73">
        <v>3330</v>
      </c>
      <c r="J7" s="70">
        <v>1975</v>
      </c>
      <c r="K7" s="74">
        <v>3000</v>
      </c>
      <c r="L7" s="75">
        <v>4260</v>
      </c>
      <c r="M7" s="75">
        <v>2360</v>
      </c>
      <c r="N7" s="76">
        <v>2400</v>
      </c>
      <c r="O7" s="76">
        <v>2500</v>
      </c>
      <c r="P7" s="75">
        <v>3000</v>
      </c>
      <c r="Q7" s="75">
        <v>2500</v>
      </c>
      <c r="R7" s="73">
        <v>2633</v>
      </c>
      <c r="S7" s="73">
        <v>3300</v>
      </c>
      <c r="T7" s="73">
        <v>4996</v>
      </c>
      <c r="U7" s="73">
        <v>2250</v>
      </c>
      <c r="V7" s="73">
        <v>2400</v>
      </c>
      <c r="W7" s="77">
        <v>2500</v>
      </c>
      <c r="X7" s="22"/>
    </row>
    <row r="8" spans="1:24" s="23" customFormat="1" ht="25.5" customHeight="1" x14ac:dyDescent="0.3">
      <c r="A8" s="60"/>
      <c r="B8" s="16" t="s">
        <v>9</v>
      </c>
      <c r="C8" s="16" t="s">
        <v>10</v>
      </c>
      <c r="D8" s="70">
        <v>5000</v>
      </c>
      <c r="E8" s="71">
        <v>3500</v>
      </c>
      <c r="F8" s="72">
        <v>5200</v>
      </c>
      <c r="G8" s="72">
        <v>5000</v>
      </c>
      <c r="H8" s="73">
        <v>5900</v>
      </c>
      <c r="I8" s="73" t="s">
        <v>75</v>
      </c>
      <c r="J8" s="70">
        <v>3300</v>
      </c>
      <c r="K8" s="74">
        <v>2500</v>
      </c>
      <c r="L8" s="75">
        <v>3480</v>
      </c>
      <c r="M8" s="75">
        <v>5500</v>
      </c>
      <c r="N8" s="76">
        <v>3500</v>
      </c>
      <c r="O8" s="76">
        <v>3000</v>
      </c>
      <c r="P8" s="75">
        <v>6500</v>
      </c>
      <c r="Q8" s="75">
        <v>6000</v>
      </c>
      <c r="R8" s="73">
        <v>4000</v>
      </c>
      <c r="S8" s="73">
        <v>4267</v>
      </c>
      <c r="T8" s="73">
        <v>3290</v>
      </c>
      <c r="U8" s="73">
        <v>5980</v>
      </c>
      <c r="V8" s="73">
        <v>2300</v>
      </c>
      <c r="W8" s="77">
        <v>2500</v>
      </c>
      <c r="X8" s="22"/>
    </row>
    <row r="9" spans="1:24" s="23" customFormat="1" ht="25.5" customHeight="1" x14ac:dyDescent="0.3">
      <c r="A9" s="60"/>
      <c r="B9" s="16" t="s">
        <v>11</v>
      </c>
      <c r="C9" s="16" t="s">
        <v>12</v>
      </c>
      <c r="D9" s="70">
        <v>2480</v>
      </c>
      <c r="E9" s="71">
        <v>1500</v>
      </c>
      <c r="F9" s="72">
        <v>3490</v>
      </c>
      <c r="G9" s="72">
        <v>3200</v>
      </c>
      <c r="H9" s="73">
        <v>1000</v>
      </c>
      <c r="I9" s="73">
        <v>3590</v>
      </c>
      <c r="J9" s="70">
        <v>1650</v>
      </c>
      <c r="K9" s="74">
        <v>2500</v>
      </c>
      <c r="L9" s="75">
        <v>2880</v>
      </c>
      <c r="M9" s="75">
        <v>2980</v>
      </c>
      <c r="N9" s="76">
        <v>3000</v>
      </c>
      <c r="O9" s="76">
        <v>3200</v>
      </c>
      <c r="P9" s="75">
        <v>2500</v>
      </c>
      <c r="Q9" s="75">
        <v>2000</v>
      </c>
      <c r="R9" s="73">
        <v>2480</v>
      </c>
      <c r="S9" s="73">
        <v>2300</v>
      </c>
      <c r="T9" s="73">
        <v>2990</v>
      </c>
      <c r="U9" s="73">
        <v>2380</v>
      </c>
      <c r="V9" s="73">
        <v>2500</v>
      </c>
      <c r="W9" s="77">
        <v>2000</v>
      </c>
      <c r="X9" s="22"/>
    </row>
    <row r="10" spans="1:24" s="23" customFormat="1" ht="25.5" customHeight="1" x14ac:dyDescent="0.3">
      <c r="A10" s="60"/>
      <c r="B10" s="16" t="s">
        <v>13</v>
      </c>
      <c r="C10" s="16" t="s">
        <v>14</v>
      </c>
      <c r="D10" s="70">
        <v>2480</v>
      </c>
      <c r="E10" s="71">
        <v>2300</v>
      </c>
      <c r="F10" s="72">
        <v>3200</v>
      </c>
      <c r="G10" s="72">
        <v>2800</v>
      </c>
      <c r="H10" s="73">
        <v>2480</v>
      </c>
      <c r="I10" s="73">
        <v>2990</v>
      </c>
      <c r="J10" s="70">
        <v>2798</v>
      </c>
      <c r="K10" s="74">
        <v>2000</v>
      </c>
      <c r="L10" s="75">
        <v>2780</v>
      </c>
      <c r="M10" s="75">
        <v>2480</v>
      </c>
      <c r="N10" s="76">
        <v>2500</v>
      </c>
      <c r="O10" s="76">
        <v>2800</v>
      </c>
      <c r="P10" s="75">
        <v>3500</v>
      </c>
      <c r="Q10" s="75">
        <v>3200</v>
      </c>
      <c r="R10" s="73">
        <v>5500</v>
      </c>
      <c r="S10" s="73">
        <v>3500</v>
      </c>
      <c r="T10" s="73">
        <v>3190</v>
      </c>
      <c r="U10" s="73">
        <v>2980</v>
      </c>
      <c r="V10" s="73">
        <v>3400</v>
      </c>
      <c r="W10" s="77">
        <v>3200</v>
      </c>
      <c r="X10" s="22"/>
    </row>
    <row r="11" spans="1:24" s="23" customFormat="1" ht="25.5" customHeight="1" x14ac:dyDescent="0.3">
      <c r="A11" s="60"/>
      <c r="B11" s="16" t="s">
        <v>15</v>
      </c>
      <c r="C11" s="16" t="s">
        <v>16</v>
      </c>
      <c r="D11" s="70">
        <v>1000</v>
      </c>
      <c r="E11" s="71">
        <v>800</v>
      </c>
      <c r="F11" s="72">
        <v>2200</v>
      </c>
      <c r="G11" s="72">
        <v>2000</v>
      </c>
      <c r="H11" s="73">
        <v>1500</v>
      </c>
      <c r="I11" s="73">
        <v>1740</v>
      </c>
      <c r="J11" s="70">
        <v>1250</v>
      </c>
      <c r="K11" s="74">
        <v>2000</v>
      </c>
      <c r="L11" s="75">
        <v>2980</v>
      </c>
      <c r="M11" s="75">
        <v>2180</v>
      </c>
      <c r="N11" s="76">
        <v>1500</v>
      </c>
      <c r="O11" s="76">
        <v>1500</v>
      </c>
      <c r="P11" s="75">
        <v>1350</v>
      </c>
      <c r="Q11" s="75">
        <v>1300</v>
      </c>
      <c r="R11" s="73">
        <v>1500</v>
      </c>
      <c r="S11" s="73">
        <v>1380</v>
      </c>
      <c r="T11" s="73">
        <v>1495</v>
      </c>
      <c r="U11" s="73">
        <v>1348</v>
      </c>
      <c r="V11" s="73">
        <v>2000</v>
      </c>
      <c r="W11" s="77">
        <v>1500</v>
      </c>
      <c r="X11" s="22"/>
    </row>
    <row r="12" spans="1:24" s="23" customFormat="1" ht="25.5" customHeight="1" x14ac:dyDescent="0.3">
      <c r="A12" s="60"/>
      <c r="B12" s="16" t="s">
        <v>17</v>
      </c>
      <c r="C12" s="16" t="s">
        <v>18</v>
      </c>
      <c r="D12" s="70">
        <v>1400</v>
      </c>
      <c r="E12" s="71">
        <v>670</v>
      </c>
      <c r="F12" s="72">
        <v>1500</v>
      </c>
      <c r="G12" s="72">
        <v>1400</v>
      </c>
      <c r="H12" s="73">
        <v>750</v>
      </c>
      <c r="I12" s="73">
        <v>1330</v>
      </c>
      <c r="J12" s="70">
        <v>900</v>
      </c>
      <c r="K12" s="74">
        <v>1250</v>
      </c>
      <c r="L12" s="75">
        <v>1320</v>
      </c>
      <c r="M12" s="75">
        <v>1280</v>
      </c>
      <c r="N12" s="76">
        <v>1600</v>
      </c>
      <c r="O12" s="76">
        <v>1700</v>
      </c>
      <c r="P12" s="75">
        <v>1490</v>
      </c>
      <c r="Q12" s="75">
        <v>1500</v>
      </c>
      <c r="R12" s="73">
        <v>950</v>
      </c>
      <c r="S12" s="73">
        <v>1490</v>
      </c>
      <c r="T12" s="73">
        <v>1496</v>
      </c>
      <c r="U12" s="73">
        <v>1090</v>
      </c>
      <c r="V12" s="73">
        <v>1150</v>
      </c>
      <c r="W12" s="77">
        <v>950</v>
      </c>
      <c r="X12" s="22"/>
    </row>
    <row r="13" spans="1:24" s="23" customFormat="1" ht="25.5" customHeight="1" thickBot="1" x14ac:dyDescent="0.35">
      <c r="A13" s="61"/>
      <c r="B13" s="17" t="s">
        <v>19</v>
      </c>
      <c r="C13" s="17" t="s">
        <v>20</v>
      </c>
      <c r="D13" s="78">
        <v>2500</v>
      </c>
      <c r="E13" s="79">
        <v>2000</v>
      </c>
      <c r="F13" s="80">
        <v>2300</v>
      </c>
      <c r="G13" s="80">
        <v>2500</v>
      </c>
      <c r="H13" s="81">
        <v>1980</v>
      </c>
      <c r="I13" s="81">
        <v>2790</v>
      </c>
      <c r="J13" s="78">
        <v>1480</v>
      </c>
      <c r="K13" s="82">
        <v>2500</v>
      </c>
      <c r="L13" s="83">
        <v>2480</v>
      </c>
      <c r="M13" s="83">
        <v>2480</v>
      </c>
      <c r="N13" s="84">
        <v>2500</v>
      </c>
      <c r="O13" s="84">
        <v>2800</v>
      </c>
      <c r="P13" s="83">
        <v>2500</v>
      </c>
      <c r="Q13" s="83">
        <v>2300</v>
      </c>
      <c r="R13" s="81">
        <v>1500</v>
      </c>
      <c r="S13" s="81">
        <v>1980</v>
      </c>
      <c r="T13" s="81">
        <v>2990</v>
      </c>
      <c r="U13" s="81">
        <v>1240</v>
      </c>
      <c r="V13" s="81">
        <v>2300</v>
      </c>
      <c r="W13" s="85">
        <v>2500</v>
      </c>
      <c r="X13" s="22"/>
    </row>
    <row r="14" spans="1:24" s="23" customFormat="1" ht="25.5" customHeight="1" x14ac:dyDescent="0.3">
      <c r="A14" s="59" t="s">
        <v>53</v>
      </c>
      <c r="B14" s="18" t="s">
        <v>22</v>
      </c>
      <c r="C14" s="18" t="s">
        <v>23</v>
      </c>
      <c r="D14" s="62">
        <v>27000</v>
      </c>
      <c r="E14" s="63">
        <v>14800</v>
      </c>
      <c r="F14" s="86" t="s">
        <v>77</v>
      </c>
      <c r="G14" s="64">
        <v>29230</v>
      </c>
      <c r="H14" s="65" t="s">
        <v>74</v>
      </c>
      <c r="I14" s="65" t="s">
        <v>75</v>
      </c>
      <c r="J14" s="62">
        <v>25000</v>
      </c>
      <c r="K14" s="66">
        <v>21000</v>
      </c>
      <c r="L14" s="67">
        <v>33000</v>
      </c>
      <c r="M14" s="67">
        <v>27480</v>
      </c>
      <c r="N14" s="68">
        <v>24000</v>
      </c>
      <c r="O14" s="68">
        <v>24000</v>
      </c>
      <c r="P14" s="67">
        <v>27000</v>
      </c>
      <c r="Q14" s="67">
        <v>28500</v>
      </c>
      <c r="R14" s="65">
        <v>12800</v>
      </c>
      <c r="S14" s="65">
        <v>22800</v>
      </c>
      <c r="T14" s="65">
        <v>21540</v>
      </c>
      <c r="U14" s="65">
        <v>21300</v>
      </c>
      <c r="V14" s="65">
        <v>27000</v>
      </c>
      <c r="W14" s="69">
        <v>23000</v>
      </c>
      <c r="X14" s="22"/>
    </row>
    <row r="15" spans="1:24" s="23" customFormat="1" ht="25.5" customHeight="1" x14ac:dyDescent="0.3">
      <c r="A15" s="60"/>
      <c r="B15" s="16" t="s">
        <v>24</v>
      </c>
      <c r="C15" s="16" t="s">
        <v>25</v>
      </c>
      <c r="D15" s="70">
        <v>9800</v>
      </c>
      <c r="E15" s="71">
        <v>11800</v>
      </c>
      <c r="F15" s="72">
        <v>12900</v>
      </c>
      <c r="G15" s="72">
        <v>11900</v>
      </c>
      <c r="H15" s="73">
        <v>13240</v>
      </c>
      <c r="I15" s="73">
        <v>6990</v>
      </c>
      <c r="J15" s="70">
        <v>10800</v>
      </c>
      <c r="K15" s="74">
        <v>7800</v>
      </c>
      <c r="L15" s="75">
        <v>7020</v>
      </c>
      <c r="M15" s="75">
        <v>10080</v>
      </c>
      <c r="N15" s="76">
        <v>11800</v>
      </c>
      <c r="O15" s="76">
        <v>10800</v>
      </c>
      <c r="P15" s="75">
        <v>9900</v>
      </c>
      <c r="Q15" s="75">
        <v>10800</v>
      </c>
      <c r="R15" s="73">
        <v>9900</v>
      </c>
      <c r="S15" s="73">
        <v>8500</v>
      </c>
      <c r="T15" s="73">
        <v>10140</v>
      </c>
      <c r="U15" s="73">
        <v>9900</v>
      </c>
      <c r="V15" s="73">
        <v>11800</v>
      </c>
      <c r="W15" s="77">
        <v>10000</v>
      </c>
      <c r="X15" s="22"/>
    </row>
    <row r="16" spans="1:24" s="23" customFormat="1" ht="25.5" customHeight="1" x14ac:dyDescent="0.3">
      <c r="A16" s="60"/>
      <c r="B16" s="16" t="s">
        <v>26</v>
      </c>
      <c r="C16" s="16" t="s">
        <v>27</v>
      </c>
      <c r="D16" s="70">
        <v>6000</v>
      </c>
      <c r="E16" s="71">
        <v>6000</v>
      </c>
      <c r="F16" s="72">
        <v>6990</v>
      </c>
      <c r="G16" s="72">
        <v>6500</v>
      </c>
      <c r="H16" s="73">
        <v>6900</v>
      </c>
      <c r="I16" s="73">
        <v>5700</v>
      </c>
      <c r="J16" s="70">
        <v>5000</v>
      </c>
      <c r="K16" s="74">
        <v>5000</v>
      </c>
      <c r="L16" s="75">
        <v>6300</v>
      </c>
      <c r="M16" s="75">
        <v>4850</v>
      </c>
      <c r="N16" s="76">
        <v>6900</v>
      </c>
      <c r="O16" s="76">
        <v>7000</v>
      </c>
      <c r="P16" s="75">
        <v>5000</v>
      </c>
      <c r="Q16" s="75">
        <v>5200</v>
      </c>
      <c r="R16" s="73">
        <v>5000</v>
      </c>
      <c r="S16" s="73">
        <v>6500</v>
      </c>
      <c r="T16" s="73">
        <v>4195</v>
      </c>
      <c r="U16" s="73">
        <v>6800</v>
      </c>
      <c r="V16" s="73">
        <v>5000</v>
      </c>
      <c r="W16" s="77">
        <v>5500</v>
      </c>
      <c r="X16" s="22"/>
    </row>
    <row r="17" spans="1:24" s="23" customFormat="1" ht="25.5" customHeight="1" thickBot="1" x14ac:dyDescent="0.35">
      <c r="A17" s="61"/>
      <c r="B17" s="17" t="s">
        <v>28</v>
      </c>
      <c r="C17" s="17" t="s">
        <v>29</v>
      </c>
      <c r="D17" s="78">
        <v>2500</v>
      </c>
      <c r="E17" s="79">
        <v>1833</v>
      </c>
      <c r="F17" s="80">
        <v>2890</v>
      </c>
      <c r="G17" s="80">
        <v>2560</v>
      </c>
      <c r="H17" s="81">
        <v>2500</v>
      </c>
      <c r="I17" s="81">
        <v>3290</v>
      </c>
      <c r="J17" s="78">
        <v>1966</v>
      </c>
      <c r="K17" s="82">
        <v>1666</v>
      </c>
      <c r="L17" s="83">
        <v>2980</v>
      </c>
      <c r="M17" s="83">
        <v>2580</v>
      </c>
      <c r="N17" s="84">
        <v>2500</v>
      </c>
      <c r="O17" s="84">
        <v>2900</v>
      </c>
      <c r="P17" s="83">
        <v>2980</v>
      </c>
      <c r="Q17" s="83">
        <v>3250</v>
      </c>
      <c r="R17" s="81">
        <v>1500</v>
      </c>
      <c r="S17" s="81">
        <v>2980</v>
      </c>
      <c r="T17" s="81">
        <v>2690</v>
      </c>
      <c r="U17" s="81">
        <v>2740</v>
      </c>
      <c r="V17" s="81">
        <v>1800</v>
      </c>
      <c r="W17" s="85">
        <v>2800</v>
      </c>
      <c r="X17" s="22"/>
    </row>
    <row r="18" spans="1:24" s="23" customFormat="1" ht="25.5" customHeight="1" x14ac:dyDescent="0.3">
      <c r="A18" s="56" t="s">
        <v>54</v>
      </c>
      <c r="B18" s="27" t="s">
        <v>31</v>
      </c>
      <c r="C18" s="27" t="s">
        <v>32</v>
      </c>
      <c r="D18" s="62">
        <v>5000</v>
      </c>
      <c r="E18" s="63">
        <v>12000</v>
      </c>
      <c r="F18" s="86" t="s">
        <v>76</v>
      </c>
      <c r="G18" s="86" t="s">
        <v>77</v>
      </c>
      <c r="H18" s="65" t="s">
        <v>74</v>
      </c>
      <c r="I18" s="65" t="s">
        <v>75</v>
      </c>
      <c r="J18" s="62">
        <v>12000</v>
      </c>
      <c r="K18" s="66">
        <v>18000</v>
      </c>
      <c r="L18" s="67">
        <v>12000</v>
      </c>
      <c r="M18" s="67"/>
      <c r="N18" s="68">
        <v>5000</v>
      </c>
      <c r="O18" s="68">
        <v>4600</v>
      </c>
      <c r="P18" s="67">
        <v>5900</v>
      </c>
      <c r="Q18" s="67"/>
      <c r="R18" s="65">
        <v>8000</v>
      </c>
      <c r="S18" s="65"/>
      <c r="T18" s="65">
        <v>7450</v>
      </c>
      <c r="U18" s="65">
        <v>20000</v>
      </c>
      <c r="V18" s="65">
        <v>18000</v>
      </c>
      <c r="W18" s="69">
        <v>10000</v>
      </c>
      <c r="X18" s="22"/>
    </row>
    <row r="19" spans="1:24" s="23" customFormat="1" ht="25.5" customHeight="1" x14ac:dyDescent="0.3">
      <c r="A19" s="57"/>
      <c r="B19" s="28" t="s">
        <v>33</v>
      </c>
      <c r="C19" s="28" t="s">
        <v>34</v>
      </c>
      <c r="D19" s="70">
        <v>3000</v>
      </c>
      <c r="E19" s="71">
        <v>2000</v>
      </c>
      <c r="F19" s="87" t="s">
        <v>76</v>
      </c>
      <c r="G19" s="72">
        <v>2500</v>
      </c>
      <c r="H19" s="73">
        <v>2900</v>
      </c>
      <c r="I19" s="73" t="s">
        <v>75</v>
      </c>
      <c r="J19" s="70">
        <v>3000</v>
      </c>
      <c r="K19" s="74">
        <v>3500</v>
      </c>
      <c r="L19" s="75">
        <v>4980</v>
      </c>
      <c r="M19" s="75">
        <v>4000</v>
      </c>
      <c r="N19" s="76">
        <v>2500</v>
      </c>
      <c r="O19" s="76">
        <v>2900</v>
      </c>
      <c r="P19" s="75">
        <v>1750</v>
      </c>
      <c r="Q19" s="75"/>
      <c r="R19" s="73">
        <v>4000</v>
      </c>
      <c r="S19" s="73">
        <v>4000</v>
      </c>
      <c r="T19" s="73">
        <v>3490</v>
      </c>
      <c r="U19" s="73">
        <v>4000</v>
      </c>
      <c r="V19" s="73">
        <v>3000</v>
      </c>
      <c r="W19" s="77">
        <v>3000</v>
      </c>
      <c r="X19" s="22"/>
    </row>
    <row r="20" spans="1:24" s="23" customFormat="1" ht="25.5" customHeight="1" x14ac:dyDescent="0.3">
      <c r="A20" s="57"/>
      <c r="B20" s="28" t="s">
        <v>35</v>
      </c>
      <c r="C20" s="28" t="s">
        <v>36</v>
      </c>
      <c r="D20" s="70">
        <v>2500</v>
      </c>
      <c r="E20" s="71">
        <v>4500</v>
      </c>
      <c r="F20" s="87" t="s">
        <v>76</v>
      </c>
      <c r="G20" s="72" t="s">
        <v>77</v>
      </c>
      <c r="H20" s="73">
        <v>4900</v>
      </c>
      <c r="I20" s="73" t="s">
        <v>75</v>
      </c>
      <c r="J20" s="70">
        <v>5000</v>
      </c>
      <c r="K20" s="74">
        <v>4000</v>
      </c>
      <c r="L20" s="75">
        <v>4500</v>
      </c>
      <c r="M20" s="75">
        <v>4500</v>
      </c>
      <c r="N20" s="76">
        <v>8400</v>
      </c>
      <c r="O20" s="76">
        <v>4500</v>
      </c>
      <c r="P20" s="75">
        <v>4950</v>
      </c>
      <c r="Q20" s="75"/>
      <c r="R20" s="73">
        <v>5000</v>
      </c>
      <c r="S20" s="73">
        <v>6000</v>
      </c>
      <c r="T20" s="73">
        <v>2490</v>
      </c>
      <c r="U20" s="73">
        <v>3600</v>
      </c>
      <c r="V20" s="73">
        <v>8000</v>
      </c>
      <c r="W20" s="77">
        <v>7000</v>
      </c>
      <c r="X20" s="22"/>
    </row>
    <row r="21" spans="1:24" s="23" customFormat="1" ht="25.5" customHeight="1" thickBot="1" x14ac:dyDescent="0.35">
      <c r="A21" s="58"/>
      <c r="B21" s="29" t="s">
        <v>37</v>
      </c>
      <c r="C21" s="29" t="s">
        <v>38</v>
      </c>
      <c r="D21" s="88">
        <v>2500</v>
      </c>
      <c r="E21" s="79">
        <v>2500</v>
      </c>
      <c r="F21" s="89" t="s">
        <v>76</v>
      </c>
      <c r="G21" s="80">
        <v>3500</v>
      </c>
      <c r="H21" s="81">
        <v>2950</v>
      </c>
      <c r="I21" s="81">
        <v>3240</v>
      </c>
      <c r="J21" s="88">
        <v>2000</v>
      </c>
      <c r="K21" s="82">
        <v>2000</v>
      </c>
      <c r="L21" s="83">
        <v>2740</v>
      </c>
      <c r="M21" s="83">
        <v>3500</v>
      </c>
      <c r="N21" s="84">
        <v>1700</v>
      </c>
      <c r="O21" s="84">
        <v>3500</v>
      </c>
      <c r="P21" s="83">
        <v>2750</v>
      </c>
      <c r="Q21" s="83"/>
      <c r="R21" s="81">
        <v>2000</v>
      </c>
      <c r="S21" s="81">
        <v>2480</v>
      </c>
      <c r="T21" s="81">
        <v>1995</v>
      </c>
      <c r="U21" s="81">
        <v>3950</v>
      </c>
      <c r="V21" s="81">
        <v>3000</v>
      </c>
      <c r="W21" s="85">
        <v>4000</v>
      </c>
      <c r="X21" s="22"/>
    </row>
    <row r="22" spans="1:24" s="24" customFormat="1" ht="18" customHeight="1" x14ac:dyDescent="0.3"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4" s="24" customFormat="1" x14ac:dyDescent="0.3">
      <c r="D23" s="25"/>
    </row>
    <row r="24" spans="1:24" s="24" customFormat="1" x14ac:dyDescent="0.3"/>
  </sheetData>
  <mergeCells count="18">
    <mergeCell ref="A18:A21"/>
    <mergeCell ref="D4:E4"/>
    <mergeCell ref="F4:G4"/>
    <mergeCell ref="A6:A13"/>
    <mergeCell ref="A14:A17"/>
    <mergeCell ref="A1:W1"/>
    <mergeCell ref="A4:A5"/>
    <mergeCell ref="B4:B5"/>
    <mergeCell ref="C4:C5"/>
    <mergeCell ref="H4:I4"/>
    <mergeCell ref="J4:K4"/>
    <mergeCell ref="L4:M4"/>
    <mergeCell ref="V4:W4"/>
    <mergeCell ref="B2:C2"/>
    <mergeCell ref="N4:O4"/>
    <mergeCell ref="P4:Q4"/>
    <mergeCell ref="R4:S4"/>
    <mergeCell ref="T4:U4"/>
  </mergeCells>
  <phoneticPr fontId="3" type="noConversion"/>
  <pageMargins left="0.25" right="0.25" top="0.75" bottom="0.75" header="0.3" footer="0.3"/>
  <pageSetup paperSize="9"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유통업태별 요금비교</vt:lpstr>
      <vt:lpstr>행정구역별 요금비교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2019-01-04T08:38:45Z</cp:lastPrinted>
  <dcterms:created xsi:type="dcterms:W3CDTF">2019-01-03T08:11:46Z</dcterms:created>
  <dcterms:modified xsi:type="dcterms:W3CDTF">2020-01-23T05:19:09Z</dcterms:modified>
</cp:coreProperties>
</file>