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19200" windowHeight="11115"/>
  </bookViews>
  <sheets>
    <sheet name="유통업태별 요금비교" sheetId="2" r:id="rId1"/>
    <sheet name="행정구역별 요금비교" sheetId="1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D10" i="2"/>
  <c r="D11" i="2"/>
  <c r="D12" i="2"/>
  <c r="D13" i="2"/>
  <c r="D14" i="2"/>
  <c r="G14" i="2" s="1"/>
  <c r="D15" i="2"/>
  <c r="G15" i="2" s="1"/>
  <c r="D16" i="2"/>
  <c r="D17" i="2"/>
  <c r="D18" i="2"/>
  <c r="D19" i="2"/>
  <c r="D20" i="2"/>
  <c r="D21" i="2"/>
  <c r="D6" i="2"/>
  <c r="G13" i="2" l="1"/>
  <c r="G7" i="2"/>
  <c r="G11" i="2"/>
  <c r="G10" i="2"/>
  <c r="G9" i="2"/>
  <c r="G18" i="2"/>
  <c r="G19" i="2"/>
  <c r="G6" i="2"/>
  <c r="G8" i="2"/>
  <c r="G20" i="2"/>
  <c r="G17" i="2"/>
  <c r="G16" i="2"/>
  <c r="G12" i="2"/>
  <c r="G21" i="2"/>
</calcChain>
</file>

<file path=xl/sharedStrings.xml><?xml version="1.0" encoding="utf-8"?>
<sst xmlns="http://schemas.openxmlformats.org/spreadsheetml/2006/main" count="127" uniqueCount="77">
  <si>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</si>
  <si>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</si>
  <si>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</si>
  <si>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</si>
  <si>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</si>
  <si>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</si>
  <si>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</si>
  <si>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</si>
  <si>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</si>
  <si>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</si>
  <si>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</si>
  <si>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</si>
  <si>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</si>
  <si>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</si>
  <si>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</si>
  <si>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</si>
  <si>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</si>
  <si>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</si>
  <si>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</si>
  <si>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</si>
  <si>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</si>
  <si>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</si>
  <si>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</si>
  <si>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</si>
  <si>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</si>
  <si>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</si>
  <si>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</si>
  <si>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</si>
  <si>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</si>
  <si>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</si>
  <si>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</si>
  <si>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</si>
  <si>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</si>
  <si>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</si>
  <si>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</si>
  <si>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</si>
  <si>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</si>
  <si>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</si>
  <si>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</si>
  <si>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</si>
  <si>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</si>
  <si>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</si>
  <si>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</si>
  <si>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</si>
  <si>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</si>
  <si>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</si>
  <si>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</si>
  <si>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</si>
  <si>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</si>
  <si>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</si>
  <si>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</si>
  <si>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</si>
  <si>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</si>
  <si>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</si>
  <si>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</si>
  <si>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</si>
  <si>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</si>
  <si>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</si>
  <si>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</si>
  <si>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</si>
  <si>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</si>
  <si>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</si>
  <si>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</si>
  <si>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</si>
  <si>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</si>
  <si>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</si>
  <si>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</si>
  <si>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</si>
  <si>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</si>
  <si>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</si>
  <si>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</si>
  <si>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</si>
  <si>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2019. 4. 24.</t>
    <phoneticPr fontId="4" type="noConversion"/>
  </si>
  <si>
    <t>* 기준일 : 2019. 4. 24.</t>
    <phoneticPr fontId="4" type="noConversion"/>
  </si>
  <si>
    <t>취급안함</t>
    <phoneticPr fontId="3" type="noConversion"/>
  </si>
  <si>
    <t>없음</t>
    <phoneticPr fontId="4" type="noConversion"/>
  </si>
  <si>
    <t>없음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</si>
</sst>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</numFmts>
  <fonts count="5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name val="맑은 고딕"/>
      <family val="3"/>
      <charset val="129"/>
    </font>
    <font>
      <sz val="8.5"/>
      <color indexed="8"/>
      <name val="맑은 고딕"/>
      <family val="3"/>
      <charset val="129"/>
    </font>
  </fonts>
  <fills count="4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21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22">
      <alignment vertical="center"/>
    </xf>
    <xf numFmtId="0" fontId="32" fillId="0" borderId="23">
      <alignment vertical="center"/>
    </xf>
    <xf numFmtId="0" fontId="33" fillId="0" borderId="24">
      <alignment vertical="center"/>
    </xf>
    <xf numFmtId="0" fontId="33" fillId="0" borderId="0">
      <alignment vertical="center"/>
    </xf>
    <xf numFmtId="0" fontId="34" fillId="11" borderId="18">
      <alignment vertical="center"/>
    </xf>
    <xf numFmtId="0" fontId="35" fillId="12" borderId="25">
      <alignment vertical="center"/>
    </xf>
    <xf numFmtId="0" fontId="36" fillId="12" borderId="18">
      <alignment vertical="center"/>
    </xf>
    <xf numFmtId="0" fontId="37" fillId="13" borderId="20">
      <alignment vertical="center"/>
    </xf>
    <xf numFmtId="0" fontId="38" fillId="0" borderId="19">
      <alignment vertical="center"/>
    </xf>
    <xf numFmtId="0" fontId="39" fillId="0" borderId="26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8" xfId="1" applyFont="1" applyFill="1" applyBorder="1" applyAlignment="1">
      <alignment horizontal="right" vertical="center" shrinkToFit="1"/>
    </xf>
    <xf numFmtId="41" fontId="21" fillId="0" borderId="8" xfId="1" applyFont="1" applyFill="1" applyBorder="1" applyAlignment="1">
      <alignment horizontal="right" vertical="center"/>
    </xf>
    <xf numFmtId="41" fontId="22" fillId="0" borderId="11" xfId="1" applyFont="1" applyFill="1" applyBorder="1" applyAlignment="1">
      <alignment horizontal="right" vertical="center"/>
    </xf>
    <xf numFmtId="41" fontId="20" fillId="0" borderId="14" xfId="1" applyFont="1" applyFill="1" applyBorder="1" applyAlignment="1">
      <alignment horizontal="right" vertical="center" shrinkToFit="1"/>
    </xf>
    <xf numFmtId="41" fontId="21" fillId="0" borderId="14" xfId="1" applyFont="1" applyFill="1" applyBorder="1" applyAlignment="1">
      <alignment horizontal="right" vertical="center"/>
    </xf>
    <xf numFmtId="41" fontId="22" fillId="0" borderId="15" xfId="1" applyFont="1" applyFill="1" applyBorder="1" applyAlignment="1">
      <alignment horizontal="right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41" fontId="0" fillId="0" borderId="0" xfId="0" applyNumberFormat="1">
      <alignment vertical="center"/>
    </xf>
    <xf numFmtId="41" fontId="9" fillId="0" borderId="0" xfId="0" applyNumberFormat="1" applyFont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176" fontId="46" fillId="4" borderId="16" xfId="0" applyNumberFormat="1" applyFont="1" applyFill="1" applyBorder="1" applyAlignment="1">
      <alignment horizontal="right" vertical="center"/>
    </xf>
    <xf numFmtId="176" fontId="47" fillId="4" borderId="16" xfId="0" applyNumberFormat="1" applyFont="1" applyFill="1" applyBorder="1" applyAlignment="1">
      <alignment horizontal="right" vertical="center"/>
    </xf>
    <xf numFmtId="176" fontId="47" fillId="4" borderId="41" xfId="0" applyNumberFormat="1" applyFont="1" applyFill="1" applyBorder="1" applyAlignment="1">
      <alignment horizontal="right" vertical="center"/>
    </xf>
    <xf numFmtId="176" fontId="46" fillId="4" borderId="8" xfId="0" applyNumberFormat="1" applyFont="1" applyFill="1" applyBorder="1" applyAlignment="1">
      <alignment horizontal="right" vertical="center"/>
    </xf>
    <xf numFmtId="176" fontId="47" fillId="4" borderId="8" xfId="0" applyNumberFormat="1" applyFont="1" applyFill="1" applyBorder="1" applyAlignment="1">
      <alignment horizontal="right" vertical="center"/>
    </xf>
    <xf numFmtId="176" fontId="47" fillId="4" borderId="28" xfId="0" applyNumberFormat="1" applyFont="1" applyFill="1" applyBorder="1" applyAlignment="1">
      <alignment horizontal="right" vertical="center"/>
    </xf>
    <xf numFmtId="176" fontId="45" fillId="4" borderId="14" xfId="4" applyNumberFormat="1" applyFont="1" applyFill="1" applyBorder="1" applyAlignment="1">
      <alignment horizontal="right" vertical="center" shrinkToFit="1"/>
    </xf>
    <xf numFmtId="176" fontId="46" fillId="4" borderId="14" xfId="0" applyNumberFormat="1" applyFont="1" applyFill="1" applyBorder="1" applyAlignment="1">
      <alignment horizontal="right" vertical="center"/>
    </xf>
    <xf numFmtId="176" fontId="47" fillId="4" borderId="14" xfId="0" applyNumberFormat="1" applyFont="1" applyFill="1" applyBorder="1" applyAlignment="1">
      <alignment horizontal="right" vertical="center"/>
    </xf>
    <xf numFmtId="176" fontId="47" fillId="4" borderId="31" xfId="0" applyNumberFormat="1" applyFont="1" applyFill="1" applyBorder="1" applyAlignment="1">
      <alignment horizontal="right" vertical="center"/>
    </xf>
    <xf numFmtId="176" fontId="45" fillId="4" borderId="8" xfId="4" applyNumberFormat="1" applyFont="1" applyFill="1" applyBorder="1" applyAlignment="1">
      <alignment horizontal="right" vertical="center" shrinkToFit="1"/>
    </xf>
    <xf numFmtId="176" fontId="47" fillId="41" borderId="41" xfId="0" applyNumberFormat="1" applyFont="1" applyFill="1" applyBorder="1" applyAlignment="1">
      <alignment horizontal="right" vertical="center"/>
    </xf>
    <xf numFmtId="176" fontId="47" fillId="42" borderId="41" xfId="0" applyNumberFormat="1" applyFont="1" applyFill="1" applyBorder="1" applyAlignment="1">
      <alignment horizontal="right" vertical="center"/>
    </xf>
    <xf numFmtId="176" fontId="49" fillId="43" borderId="42" xfId="0" applyNumberFormat="1" applyFont="1" applyFill="1" applyBorder="1" applyAlignment="1">
      <alignment horizontal="right" vertical="center"/>
    </xf>
    <xf numFmtId="176" fontId="47" fillId="42" borderId="41" xfId="59" applyNumberFormat="1" applyFont="1" applyFill="1" applyBorder="1" applyAlignment="1">
      <alignment horizontal="right" vertical="center"/>
    </xf>
    <xf numFmtId="176" fontId="47" fillId="42" borderId="41" xfId="56" applyNumberFormat="1" applyFont="1" applyFill="1" applyBorder="1" applyAlignment="1">
      <alignment horizontal="right" vertical="center"/>
    </xf>
    <xf numFmtId="176" fontId="47" fillId="42" borderId="43" xfId="0" applyNumberFormat="1" applyFont="1" applyFill="1" applyBorder="1" applyAlignment="1">
      <alignment horizontal="right" vertical="center"/>
    </xf>
    <xf numFmtId="176" fontId="47" fillId="41" borderId="28" xfId="0" applyNumberFormat="1" applyFont="1" applyFill="1" applyBorder="1" applyAlignment="1">
      <alignment horizontal="right" vertical="center"/>
    </xf>
    <xf numFmtId="176" fontId="47" fillId="42" borderId="28" xfId="0" applyNumberFormat="1" applyFont="1" applyFill="1" applyBorder="1" applyAlignment="1">
      <alignment horizontal="right" vertical="center"/>
    </xf>
    <xf numFmtId="176" fontId="49" fillId="43" borderId="29" xfId="0" applyNumberFormat="1" applyFont="1" applyFill="1" applyBorder="1" applyAlignment="1">
      <alignment horizontal="right" vertical="center"/>
    </xf>
    <xf numFmtId="176" fontId="47" fillId="42" borderId="28" xfId="59" applyNumberFormat="1" applyFont="1" applyFill="1" applyBorder="1" applyAlignment="1">
      <alignment horizontal="right" vertical="center"/>
    </xf>
    <xf numFmtId="176" fontId="47" fillId="42" borderId="28" xfId="56" applyNumberFormat="1" applyFont="1" applyFill="1" applyBorder="1" applyAlignment="1">
      <alignment horizontal="right" vertical="center"/>
    </xf>
    <xf numFmtId="176" fontId="47" fillId="42" borderId="30" xfId="0" applyNumberFormat="1" applyFont="1" applyFill="1" applyBorder="1" applyAlignment="1">
      <alignment horizontal="right" vertical="center"/>
    </xf>
    <xf numFmtId="176" fontId="48" fillId="41" borderId="28" xfId="0" applyNumberFormat="1" applyFont="1" applyFill="1" applyBorder="1" applyAlignment="1">
      <alignment horizontal="right" vertical="center"/>
    </xf>
    <xf numFmtId="176" fontId="48" fillId="41" borderId="31" xfId="0" applyNumberFormat="1" applyFont="1" applyFill="1" applyBorder="1" applyAlignment="1">
      <alignment horizontal="right" vertical="center"/>
    </xf>
    <xf numFmtId="176" fontId="47" fillId="41" borderId="31" xfId="0" applyNumberFormat="1" applyFont="1" applyFill="1" applyBorder="1" applyAlignment="1">
      <alignment horizontal="right" vertical="center"/>
    </xf>
    <xf numFmtId="176" fontId="47" fillId="42" borderId="31" xfId="0" applyNumberFormat="1" applyFont="1" applyFill="1" applyBorder="1" applyAlignment="1">
      <alignment horizontal="right" vertical="center"/>
    </xf>
    <xf numFmtId="176" fontId="49" fillId="43" borderId="36" xfId="0" applyNumberFormat="1" applyFont="1" applyFill="1" applyBorder="1" applyAlignment="1">
      <alignment horizontal="right" vertical="center"/>
    </xf>
    <xf numFmtId="176" fontId="47" fillId="42" borderId="31" xfId="59" applyNumberFormat="1" applyFont="1" applyFill="1" applyBorder="1" applyAlignment="1">
      <alignment horizontal="right" vertical="center"/>
    </xf>
    <xf numFmtId="176" fontId="47" fillId="42" borderId="31" xfId="56" applyNumberFormat="1" applyFont="1" applyFill="1" applyBorder="1" applyAlignment="1">
      <alignment horizontal="right" vertical="center"/>
    </xf>
    <xf numFmtId="176" fontId="47" fillId="42" borderId="32" xfId="0" applyNumberFormat="1" applyFont="1" applyFill="1" applyBorder="1" applyAlignment="1">
      <alignment horizontal="right" vertical="center"/>
    </xf>
  </cellXfs>
  <cellStyles count="60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2" xfId="4"/>
    <cellStyle name="쉼표 [0] 2 2" xfId="10"/>
    <cellStyle name="쉼표 [0] 3" xfId="56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 2" xfId="55"/>
    <cellStyle name="통화 [0] 2 2" xfId="59"/>
    <cellStyle name="통화 [0] 3" xfId="57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tabSelected="1" zoomScale="85" zoomScaleNormal="85" workbookViewId="0">
      <pane ySplit="5" topLeftCell="A6" activePane="bottomLeft" state="frozen"/>
      <selection pane="bottomLeft" activeCell="O29" sqref="O29"/>
    </sheetView>
  </sheetViews>
  <sheetFormatPr defaultRowHeight="16.5" x14ac:dyDescent="0.3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 x14ac:dyDescent="0.3">
      <c r="A1" s="34" t="s">
        <v>68</v>
      </c>
      <c r="B1" s="34"/>
      <c r="C1" s="34"/>
      <c r="D1" s="34"/>
      <c r="E1" s="34"/>
      <c r="F1" s="34"/>
      <c r="G1" s="34"/>
    </row>
    <row r="2" spans="1:7" ht="20.25" x14ac:dyDescent="0.3">
      <c r="A2" s="1"/>
      <c r="B2" s="2" t="s">
        <v>1</v>
      </c>
      <c r="C2" s="2" t="s">
        <v>72</v>
      </c>
      <c r="D2" s="3"/>
      <c r="E2" s="4" t="s">
        <v>2</v>
      </c>
      <c r="F2" s="4"/>
      <c r="G2" s="1"/>
    </row>
    <row r="3" spans="1:7" ht="17.25" thickBot="1" x14ac:dyDescent="0.35">
      <c r="A3" s="1"/>
      <c r="B3" s="1"/>
      <c r="C3" s="1"/>
      <c r="D3" s="3"/>
      <c r="E3" s="4"/>
      <c r="F3" s="4"/>
      <c r="G3" s="8" t="s">
        <v>70</v>
      </c>
    </row>
    <row r="4" spans="1:7" ht="17.25" customHeight="1" x14ac:dyDescent="0.3">
      <c r="A4" s="35" t="s">
        <v>3</v>
      </c>
      <c r="B4" s="37" t="s">
        <v>4</v>
      </c>
      <c r="C4" s="37" t="s">
        <v>0</v>
      </c>
      <c r="D4" s="39" t="s">
        <v>65</v>
      </c>
      <c r="E4" s="41" t="s">
        <v>39</v>
      </c>
      <c r="F4" s="32" t="s">
        <v>66</v>
      </c>
      <c r="G4" s="43" t="s">
        <v>67</v>
      </c>
    </row>
    <row r="5" spans="1:7" ht="17.25" customHeight="1" x14ac:dyDescent="0.3">
      <c r="A5" s="36"/>
      <c r="B5" s="38"/>
      <c r="C5" s="38"/>
      <c r="D5" s="40"/>
      <c r="E5" s="42"/>
      <c r="F5" s="33"/>
      <c r="G5" s="44"/>
    </row>
    <row r="6" spans="1:7" s="5" customFormat="1" ht="25.5" customHeight="1" x14ac:dyDescent="0.3">
      <c r="A6" s="28" t="s">
        <v>40</v>
      </c>
      <c r="B6" s="16" t="s">
        <v>5</v>
      </c>
      <c r="C6" s="16" t="s">
        <v>6</v>
      </c>
      <c r="D6" s="10">
        <f>AVERAGE('행정구역별 요금비교'!D6,'행정구역별 요금비교'!J6,'행정구역별 요금비교'!N6,'행정구역별 요금비교'!R6,'행정구역별 요금비교'!V6)</f>
        <v>2200</v>
      </c>
      <c r="E6" s="11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1765.8461538461538</v>
      </c>
      <c r="F6" s="11">
        <f>AVERAGE('행정구역별 요금비교'!L6,'행정구역별 요금비교'!T6)</f>
        <v>1182</v>
      </c>
      <c r="G6" s="12">
        <f>AVERAGE(D6:F6)</f>
        <v>1715.948717948718</v>
      </c>
    </row>
    <row r="7" spans="1:7" s="5" customFormat="1" ht="25.5" customHeight="1" x14ac:dyDescent="0.3">
      <c r="A7" s="29"/>
      <c r="B7" s="16" t="s">
        <v>7</v>
      </c>
      <c r="C7" s="16" t="s">
        <v>8</v>
      </c>
      <c r="D7" s="10">
        <f>AVERAGE('행정구역별 요금비교'!D7,'행정구역별 요금비교'!J7,'행정구역별 요금비교'!N7,'행정구역별 요금비교'!R7,'행정구역별 요금비교'!V7)</f>
        <v>3096</v>
      </c>
      <c r="E7" s="11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3000.4166666666665</v>
      </c>
      <c r="F7" s="11">
        <f>AVERAGE('행정구역별 요금비교'!L7,'행정구역별 요금비교'!T7)</f>
        <v>4314</v>
      </c>
      <c r="G7" s="12">
        <f t="shared" ref="G7:G21" si="0">AVERAGE(D7:F7)</f>
        <v>3470.1388888888887</v>
      </c>
    </row>
    <row r="8" spans="1:7" s="5" customFormat="1" ht="25.5" customHeight="1" x14ac:dyDescent="0.3">
      <c r="A8" s="29"/>
      <c r="B8" s="16" t="s">
        <v>9</v>
      </c>
      <c r="C8" s="16" t="s">
        <v>10</v>
      </c>
      <c r="D8" s="10">
        <f>AVERAGE('행정구역별 요금비교'!D8,'행정구역별 요금비교'!J8,'행정구역별 요금비교'!N8,'행정구역별 요금비교'!R8,'행정구역별 요금비교'!V8)</f>
        <v>1660</v>
      </c>
      <c r="E8" s="11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2358.818181818182</v>
      </c>
      <c r="F8" s="11">
        <f>AVERAGE('행정구역별 요금비교'!L8,'행정구역별 요금비교'!T8)</f>
        <v>1740</v>
      </c>
      <c r="G8" s="12">
        <f t="shared" si="0"/>
        <v>1919.6060606060607</v>
      </c>
    </row>
    <row r="9" spans="1:7" s="5" customFormat="1" ht="25.5" customHeight="1" x14ac:dyDescent="0.3">
      <c r="A9" s="29"/>
      <c r="B9" s="16" t="s">
        <v>11</v>
      </c>
      <c r="C9" s="16" t="s">
        <v>12</v>
      </c>
      <c r="D9" s="10">
        <f>AVERAGE('행정구역별 요금비교'!D9,'행정구역별 요금비교'!J9,'행정구역별 요금비교'!N9,'행정구역별 요금비교'!R9,'행정구역별 요금비교'!V9)</f>
        <v>1220</v>
      </c>
      <c r="E9" s="11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1055.3846153846155</v>
      </c>
      <c r="F9" s="11">
        <f>AVERAGE('행정구역별 요금비교'!L9,'행정구역별 요금비교'!T9)</f>
        <v>1190</v>
      </c>
      <c r="G9" s="12">
        <f t="shared" si="0"/>
        <v>1155.1282051282051</v>
      </c>
    </row>
    <row r="10" spans="1:7" s="5" customFormat="1" ht="25.5" customHeight="1" x14ac:dyDescent="0.3">
      <c r="A10" s="29"/>
      <c r="B10" s="16" t="s">
        <v>13</v>
      </c>
      <c r="C10" s="16" t="s">
        <v>14</v>
      </c>
      <c r="D10" s="10">
        <f>AVERAGE('행정구역별 요금비교'!D10,'행정구역별 요금비교'!J10,'행정구역별 요금비교'!N10,'행정구역별 요금비교'!R10,'행정구역별 요금비교'!V10)</f>
        <v>2680</v>
      </c>
      <c r="E10" s="11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2918.4615384615386</v>
      </c>
      <c r="F10" s="11">
        <f>AVERAGE('행정구역별 요금비교'!L10,'행정구역별 요금비교'!T10)</f>
        <v>3785</v>
      </c>
      <c r="G10" s="12">
        <f t="shared" si="0"/>
        <v>3127.8205128205132</v>
      </c>
    </row>
    <row r="11" spans="1:7" s="5" customFormat="1" ht="25.5" customHeight="1" x14ac:dyDescent="0.3">
      <c r="A11" s="29"/>
      <c r="B11" s="16" t="s">
        <v>15</v>
      </c>
      <c r="C11" s="16" t="s">
        <v>16</v>
      </c>
      <c r="D11" s="10">
        <f>AVERAGE('행정구역별 요금비교'!D11,'행정구역별 요금비교'!J11,'행정구역별 요금비교'!N11,'행정구역별 요금비교'!R11,'행정구역별 요금비교'!V11)</f>
        <v>680</v>
      </c>
      <c r="E11" s="11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824.46153846153845</v>
      </c>
      <c r="F11" s="11">
        <f>AVERAGE('행정구역별 요금비교'!L11,'행정구역별 요금비교'!T11)</f>
        <v>1062.5</v>
      </c>
      <c r="G11" s="12">
        <f t="shared" si="0"/>
        <v>855.65384615384619</v>
      </c>
    </row>
    <row r="12" spans="1:7" s="5" customFormat="1" ht="25.5" customHeight="1" x14ac:dyDescent="0.3">
      <c r="A12" s="29"/>
      <c r="B12" s="16" t="s">
        <v>17</v>
      </c>
      <c r="C12" s="16" t="s">
        <v>18</v>
      </c>
      <c r="D12" s="10">
        <f>AVERAGE('행정구역별 요금비교'!D12,'행정구역별 요금비교'!J12,'행정구역별 요금비교'!N12,'행정구역별 요금비교'!R12,'행정구역별 요금비교'!V12)</f>
        <v>514</v>
      </c>
      <c r="E12" s="11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494.66666666666669</v>
      </c>
      <c r="F12" s="11">
        <f>AVERAGE('행정구역별 요금비교'!L12,'행정구역별 요금비교'!T12)</f>
        <v>745</v>
      </c>
      <c r="G12" s="12">
        <f t="shared" si="0"/>
        <v>584.55555555555554</v>
      </c>
    </row>
    <row r="13" spans="1:7" s="5" customFormat="1" ht="25.5" customHeight="1" x14ac:dyDescent="0.3">
      <c r="A13" s="30"/>
      <c r="B13" s="16" t="s">
        <v>19</v>
      </c>
      <c r="C13" s="16" t="s">
        <v>20</v>
      </c>
      <c r="D13" s="10">
        <f>AVERAGE('행정구역별 요금비교'!D13,'행정구역별 요금비교'!J13,'행정구역별 요금비교'!N13,'행정구역별 요금비교'!R13,'행정구역별 요금비교'!V13)</f>
        <v>1018</v>
      </c>
      <c r="E13" s="11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859.76923076923072</v>
      </c>
      <c r="F13" s="11">
        <f>AVERAGE('행정구역별 요금비교'!L13,'행정구역별 요금비교'!T13)</f>
        <v>890</v>
      </c>
      <c r="G13" s="12">
        <f t="shared" si="0"/>
        <v>922.58974358974353</v>
      </c>
    </row>
    <row r="14" spans="1:7" s="5" customFormat="1" ht="25.5" customHeight="1" x14ac:dyDescent="0.3">
      <c r="A14" s="28" t="s">
        <v>21</v>
      </c>
      <c r="B14" s="16" t="s">
        <v>22</v>
      </c>
      <c r="C14" s="16" t="s">
        <v>23</v>
      </c>
      <c r="D14" s="10">
        <f>AVERAGE('행정구역별 요금비교'!D14,'행정구역별 요금비교'!J14,'행정구역별 요금비교'!N14,'행정구역별 요금비교'!R14,'행정구역별 요금비교'!V14)</f>
        <v>30600</v>
      </c>
      <c r="E14" s="11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24423.636363636364</v>
      </c>
      <c r="F14" s="11">
        <f>AVERAGE('행정구역별 요금비교'!L14,'행정구역별 요금비교'!T14)</f>
        <v>30270</v>
      </c>
      <c r="G14" s="12">
        <f t="shared" si="0"/>
        <v>28431.212121212124</v>
      </c>
    </row>
    <row r="15" spans="1:7" s="5" customFormat="1" ht="25.5" customHeight="1" x14ac:dyDescent="0.3">
      <c r="A15" s="29"/>
      <c r="B15" s="16" t="s">
        <v>24</v>
      </c>
      <c r="C15" s="16" t="s">
        <v>25</v>
      </c>
      <c r="D15" s="10">
        <f>AVERAGE('행정구역별 요금비교'!D15,'행정구역별 요금비교'!J15,'행정구역별 요금비교'!N15,'행정구역별 요금비교'!R15,'행정구역별 요금비교'!V15)</f>
        <v>12680</v>
      </c>
      <c r="E15" s="11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11251.538461538461</v>
      </c>
      <c r="F15" s="11">
        <f>AVERAGE('행정구역별 요금비교'!L15,'행정구역별 요금비교'!T15)</f>
        <v>8640</v>
      </c>
      <c r="G15" s="12">
        <f t="shared" si="0"/>
        <v>10857.179487179486</v>
      </c>
    </row>
    <row r="16" spans="1:7" s="5" customFormat="1" ht="25.5" customHeight="1" x14ac:dyDescent="0.3">
      <c r="A16" s="29"/>
      <c r="B16" s="16" t="s">
        <v>26</v>
      </c>
      <c r="C16" s="16" t="s">
        <v>27</v>
      </c>
      <c r="D16" s="10">
        <f>AVERAGE('행정구역별 요금비교'!D16,'행정구역별 요금비교'!J16,'행정구역별 요금비교'!N16,'행정구역별 요금비교'!R16,'행정구역별 요금비교'!V16)</f>
        <v>6100</v>
      </c>
      <c r="E16" s="11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6180</v>
      </c>
      <c r="F16" s="11">
        <f>AVERAGE('행정구역별 요금비교'!L16,'행정구역별 요금비교'!T16)</f>
        <v>5622.5</v>
      </c>
      <c r="G16" s="12">
        <f t="shared" si="0"/>
        <v>5967.5</v>
      </c>
    </row>
    <row r="17" spans="1:7" s="5" customFormat="1" ht="25.5" customHeight="1" x14ac:dyDescent="0.3">
      <c r="A17" s="30"/>
      <c r="B17" s="16" t="s">
        <v>28</v>
      </c>
      <c r="C17" s="16" t="s">
        <v>29</v>
      </c>
      <c r="D17" s="10">
        <f>AVERAGE('행정구역별 요금비교'!D17,'행정구역별 요금비교'!J17,'행정구역별 요금비교'!N17,'행정구역별 요금비교'!R17,'행정구역별 요금비교'!V17)</f>
        <v>2320</v>
      </c>
      <c r="E17" s="11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2768.4615384615386</v>
      </c>
      <c r="F17" s="11">
        <f>AVERAGE('행정구역별 요금비교'!L17,'행정구역별 요금비교'!T17)</f>
        <v>2835</v>
      </c>
      <c r="G17" s="12">
        <f t="shared" si="0"/>
        <v>2641.1538461538462</v>
      </c>
    </row>
    <row r="18" spans="1:7" s="5" customFormat="1" ht="25.5" customHeight="1" x14ac:dyDescent="0.3">
      <c r="A18" s="28" t="s">
        <v>30</v>
      </c>
      <c r="B18" s="16" t="s">
        <v>31</v>
      </c>
      <c r="C18" s="16" t="s">
        <v>32</v>
      </c>
      <c r="D18" s="10">
        <f>AVERAGE('행정구역별 요금비교'!D18,'행정구역별 요금비교'!J18,'행정구역별 요금비교'!N18,'행정구역별 요금비교'!R18,'행정구역별 요금비교'!V18)</f>
        <v>5266</v>
      </c>
      <c r="E18" s="11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7523</v>
      </c>
      <c r="F18" s="11">
        <f>AVERAGE('행정구역별 요금비교'!L18,'행정구역별 요금비교'!T18)</f>
        <v>8745</v>
      </c>
      <c r="G18" s="12">
        <f t="shared" si="0"/>
        <v>7178</v>
      </c>
    </row>
    <row r="19" spans="1:7" s="5" customFormat="1" ht="25.5" customHeight="1" x14ac:dyDescent="0.3">
      <c r="A19" s="29"/>
      <c r="B19" s="16" t="s">
        <v>33</v>
      </c>
      <c r="C19" s="16" t="s">
        <v>34</v>
      </c>
      <c r="D19" s="10">
        <f>AVERAGE('행정구역별 요금비교'!D19,'행정구역별 요금비교'!J19,'행정구역별 요금비교'!N19,'행정구역별 요금비교'!R19,'행정구역별 요금비교'!V19)</f>
        <v>2800</v>
      </c>
      <c r="E19" s="11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2530</v>
      </c>
      <c r="F19" s="11">
        <f>AVERAGE('행정구역별 요금비교'!L19,'행정구역별 요금비교'!T19)</f>
        <v>3147.5</v>
      </c>
      <c r="G19" s="12">
        <f t="shared" si="0"/>
        <v>2825.8333333333335</v>
      </c>
    </row>
    <row r="20" spans="1:7" s="5" customFormat="1" ht="25.5" customHeight="1" x14ac:dyDescent="0.3">
      <c r="A20" s="29"/>
      <c r="B20" s="16" t="s">
        <v>35</v>
      </c>
      <c r="C20" s="16" t="s">
        <v>36</v>
      </c>
      <c r="D20" s="10">
        <f>AVERAGE('행정구역별 요금비교'!D20,'행정구역별 요금비교'!J20,'행정구역별 요금비교'!N20,'행정구역별 요금비교'!R20,'행정구역별 요금비교'!V20)</f>
        <v>4226.6000000000004</v>
      </c>
      <c r="E20" s="11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4400</v>
      </c>
      <c r="F20" s="11">
        <f>AVERAGE('행정구역별 요금비교'!L20,'행정구역별 요금비교'!T20)</f>
        <v>2995</v>
      </c>
      <c r="G20" s="12">
        <f t="shared" si="0"/>
        <v>3873.8666666666668</v>
      </c>
    </row>
    <row r="21" spans="1:7" s="5" customFormat="1" ht="25.5" customHeight="1" thickBot="1" x14ac:dyDescent="0.35">
      <c r="A21" s="31"/>
      <c r="B21" s="17" t="s">
        <v>37</v>
      </c>
      <c r="C21" s="17" t="s">
        <v>38</v>
      </c>
      <c r="D21" s="13">
        <f>AVERAGE('행정구역별 요금비교'!D21,'행정구역별 요금비교'!J21,'행정구역별 요금비교'!N21,'행정구역별 요금비교'!R21,'행정구역별 요금비교'!V21)</f>
        <v>2450</v>
      </c>
      <c r="E21" s="14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2860.7692307692309</v>
      </c>
      <c r="F21" s="14">
        <f>AVERAGE('행정구역별 요금비교'!L21,'행정구역별 요금비교'!T21)</f>
        <v>2472.5</v>
      </c>
      <c r="G21" s="15">
        <f t="shared" si="0"/>
        <v>2594.4230769230767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3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B21" sqref="AB21"/>
    </sheetView>
  </sheetViews>
  <sheetFormatPr defaultRowHeight="16.5" x14ac:dyDescent="0.3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 x14ac:dyDescent="0.3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20.25" x14ac:dyDescent="0.3">
      <c r="A2" s="1"/>
      <c r="B2" s="57" t="s">
        <v>73</v>
      </c>
      <c r="C2" s="57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7.25" thickBot="1" x14ac:dyDescent="0.35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9" t="s">
        <v>69</v>
      </c>
    </row>
    <row r="4" spans="1:24" ht="22.5" customHeight="1" x14ac:dyDescent="0.3">
      <c r="A4" s="46" t="s">
        <v>57</v>
      </c>
      <c r="B4" s="48" t="s">
        <v>56</v>
      </c>
      <c r="C4" s="50" t="s">
        <v>0</v>
      </c>
      <c r="D4" s="61" t="s">
        <v>41</v>
      </c>
      <c r="E4" s="55"/>
      <c r="F4" s="52" t="s">
        <v>42</v>
      </c>
      <c r="G4" s="53"/>
      <c r="H4" s="52" t="s">
        <v>43</v>
      </c>
      <c r="I4" s="53"/>
      <c r="J4" s="52" t="s">
        <v>44</v>
      </c>
      <c r="K4" s="53"/>
      <c r="L4" s="54" t="s">
        <v>45</v>
      </c>
      <c r="M4" s="55"/>
      <c r="N4" s="54" t="s">
        <v>46</v>
      </c>
      <c r="O4" s="55"/>
      <c r="P4" s="54" t="s">
        <v>47</v>
      </c>
      <c r="Q4" s="55"/>
      <c r="R4" s="54" t="s">
        <v>48</v>
      </c>
      <c r="S4" s="55"/>
      <c r="T4" s="54" t="s">
        <v>49</v>
      </c>
      <c r="U4" s="55"/>
      <c r="V4" s="54" t="s">
        <v>50</v>
      </c>
      <c r="W4" s="56"/>
    </row>
    <row r="5" spans="1:24" ht="42" customHeight="1" thickBot="1" x14ac:dyDescent="0.35">
      <c r="A5" s="47"/>
      <c r="B5" s="49"/>
      <c r="C5" s="51"/>
      <c r="D5" s="27" t="s">
        <v>55</v>
      </c>
      <c r="E5" s="22" t="s">
        <v>58</v>
      </c>
      <c r="F5" s="22" t="s">
        <v>58</v>
      </c>
      <c r="G5" s="22" t="s">
        <v>59</v>
      </c>
      <c r="H5" s="22" t="s">
        <v>58</v>
      </c>
      <c r="I5" s="22" t="s">
        <v>59</v>
      </c>
      <c r="J5" s="22" t="s">
        <v>60</v>
      </c>
      <c r="K5" s="21" t="s">
        <v>58</v>
      </c>
      <c r="L5" s="21" t="s">
        <v>61</v>
      </c>
      <c r="M5" s="21" t="s">
        <v>58</v>
      </c>
      <c r="N5" s="21" t="s">
        <v>62</v>
      </c>
      <c r="O5" s="21" t="s">
        <v>58</v>
      </c>
      <c r="P5" s="22" t="s">
        <v>58</v>
      </c>
      <c r="Q5" s="22" t="s">
        <v>59</v>
      </c>
      <c r="R5" s="21" t="s">
        <v>63</v>
      </c>
      <c r="S5" s="22" t="s">
        <v>58</v>
      </c>
      <c r="T5" s="21" t="s">
        <v>51</v>
      </c>
      <c r="U5" s="22" t="s">
        <v>58</v>
      </c>
      <c r="V5" s="21" t="s">
        <v>64</v>
      </c>
      <c r="W5" s="23" t="s">
        <v>58</v>
      </c>
    </row>
    <row r="6" spans="1:24" s="5" customFormat="1" ht="25.5" customHeight="1" thickBot="1" x14ac:dyDescent="0.35">
      <c r="A6" s="62" t="s">
        <v>52</v>
      </c>
      <c r="B6" s="20" t="s">
        <v>5</v>
      </c>
      <c r="C6" s="24" t="s">
        <v>6</v>
      </c>
      <c r="D6" s="74">
        <v>4000</v>
      </c>
      <c r="E6" s="64">
        <v>2500</v>
      </c>
      <c r="F6" s="75">
        <v>2100</v>
      </c>
      <c r="G6" s="75">
        <v>2040</v>
      </c>
      <c r="H6" s="76">
        <v>1400</v>
      </c>
      <c r="I6" s="76">
        <v>1790</v>
      </c>
      <c r="J6" s="74">
        <v>1500</v>
      </c>
      <c r="K6" s="64">
        <v>1400</v>
      </c>
      <c r="L6" s="65">
        <v>990</v>
      </c>
      <c r="M6" s="65">
        <v>1296</v>
      </c>
      <c r="N6" s="77">
        <v>1500</v>
      </c>
      <c r="O6" s="77">
        <v>1980</v>
      </c>
      <c r="P6" s="66">
        <v>1300</v>
      </c>
      <c r="Q6" s="66">
        <v>2400</v>
      </c>
      <c r="R6" s="78">
        <v>1000</v>
      </c>
      <c r="S6" s="78">
        <v>1650</v>
      </c>
      <c r="T6" s="79">
        <v>1374</v>
      </c>
      <c r="U6" s="79">
        <v>1600</v>
      </c>
      <c r="V6" s="76">
        <v>3000</v>
      </c>
      <c r="W6" s="80">
        <v>1500</v>
      </c>
      <c r="X6" s="19"/>
    </row>
    <row r="7" spans="1:24" s="5" customFormat="1" ht="25.5" customHeight="1" x14ac:dyDescent="0.3">
      <c r="A7" s="59"/>
      <c r="B7" s="6" t="s">
        <v>7</v>
      </c>
      <c r="C7" s="25" t="s">
        <v>8</v>
      </c>
      <c r="D7" s="74">
        <v>4500</v>
      </c>
      <c r="E7" s="67">
        <v>2633</v>
      </c>
      <c r="F7" s="81">
        <v>3500</v>
      </c>
      <c r="G7" s="81">
        <v>3695</v>
      </c>
      <c r="H7" s="82">
        <v>2000</v>
      </c>
      <c r="I7" s="82">
        <v>3330</v>
      </c>
      <c r="J7" s="74">
        <v>3000</v>
      </c>
      <c r="K7" s="67">
        <v>4000</v>
      </c>
      <c r="L7" s="68">
        <v>3633</v>
      </c>
      <c r="M7" s="68"/>
      <c r="N7" s="83">
        <v>2980</v>
      </c>
      <c r="O7" s="83">
        <v>3200</v>
      </c>
      <c r="P7" s="69">
        <v>2500</v>
      </c>
      <c r="Q7" s="69">
        <v>3000</v>
      </c>
      <c r="R7" s="84">
        <v>1500</v>
      </c>
      <c r="S7" s="84">
        <v>2480</v>
      </c>
      <c r="T7" s="85">
        <v>4995</v>
      </c>
      <c r="U7" s="85">
        <v>1667</v>
      </c>
      <c r="V7" s="76">
        <v>3500</v>
      </c>
      <c r="W7" s="86">
        <v>4000</v>
      </c>
      <c r="X7" s="19"/>
    </row>
    <row r="8" spans="1:24" s="5" customFormat="1" ht="25.5" customHeight="1" x14ac:dyDescent="0.3">
      <c r="A8" s="59"/>
      <c r="B8" s="6" t="s">
        <v>9</v>
      </c>
      <c r="C8" s="25" t="s">
        <v>10</v>
      </c>
      <c r="D8" s="74">
        <v>2500</v>
      </c>
      <c r="E8" s="67">
        <v>2000</v>
      </c>
      <c r="F8" s="81">
        <v>2990</v>
      </c>
      <c r="G8" s="81">
        <v>3200</v>
      </c>
      <c r="H8" s="82">
        <v>2500</v>
      </c>
      <c r="I8" s="82">
        <v>2790</v>
      </c>
      <c r="J8" s="74">
        <v>1200</v>
      </c>
      <c r="K8" s="67"/>
      <c r="L8" s="68">
        <v>990</v>
      </c>
      <c r="M8" s="68"/>
      <c r="N8" s="83">
        <v>1600</v>
      </c>
      <c r="O8" s="83">
        <v>1900</v>
      </c>
      <c r="P8" s="69">
        <v>3000</v>
      </c>
      <c r="Q8" s="69">
        <v>3000</v>
      </c>
      <c r="R8" s="84">
        <v>1500</v>
      </c>
      <c r="S8" s="84">
        <v>1300</v>
      </c>
      <c r="T8" s="85">
        <v>2490</v>
      </c>
      <c r="U8" s="85">
        <v>2267</v>
      </c>
      <c r="V8" s="82">
        <v>1500</v>
      </c>
      <c r="W8" s="86">
        <v>1000</v>
      </c>
      <c r="X8" s="19"/>
    </row>
    <row r="9" spans="1:24" s="5" customFormat="1" ht="25.5" customHeight="1" x14ac:dyDescent="0.3">
      <c r="A9" s="59"/>
      <c r="B9" s="6" t="s">
        <v>11</v>
      </c>
      <c r="C9" s="25" t="s">
        <v>12</v>
      </c>
      <c r="D9" s="74">
        <v>1200</v>
      </c>
      <c r="E9" s="67">
        <v>1300</v>
      </c>
      <c r="F9" s="81">
        <v>870</v>
      </c>
      <c r="G9" s="81">
        <v>980</v>
      </c>
      <c r="H9" s="82">
        <v>1000</v>
      </c>
      <c r="I9" s="82">
        <v>490</v>
      </c>
      <c r="J9" s="74">
        <v>1200</v>
      </c>
      <c r="K9" s="67">
        <v>1500</v>
      </c>
      <c r="L9" s="68">
        <v>990</v>
      </c>
      <c r="M9" s="68">
        <v>1280</v>
      </c>
      <c r="N9" s="83">
        <v>1200</v>
      </c>
      <c r="O9" s="83">
        <v>1200</v>
      </c>
      <c r="P9" s="69">
        <v>1000</v>
      </c>
      <c r="Q9" s="69">
        <v>1000</v>
      </c>
      <c r="R9" s="84">
        <v>1500</v>
      </c>
      <c r="S9" s="84">
        <v>600</v>
      </c>
      <c r="T9" s="85">
        <v>1390</v>
      </c>
      <c r="U9" s="85">
        <v>1000</v>
      </c>
      <c r="V9" s="82">
        <v>1000</v>
      </c>
      <c r="W9" s="86">
        <v>1500</v>
      </c>
      <c r="X9" s="19"/>
    </row>
    <row r="10" spans="1:24" s="5" customFormat="1" ht="25.5" customHeight="1" x14ac:dyDescent="0.3">
      <c r="A10" s="59"/>
      <c r="B10" s="6" t="s">
        <v>13</v>
      </c>
      <c r="C10" s="25" t="s">
        <v>14</v>
      </c>
      <c r="D10" s="74">
        <v>3500</v>
      </c>
      <c r="E10" s="67">
        <v>1950</v>
      </c>
      <c r="F10" s="81">
        <v>2800</v>
      </c>
      <c r="G10" s="81">
        <v>2600</v>
      </c>
      <c r="H10" s="82">
        <v>3580</v>
      </c>
      <c r="I10" s="82">
        <v>3490</v>
      </c>
      <c r="J10" s="74">
        <v>3200</v>
      </c>
      <c r="K10" s="67">
        <v>3000</v>
      </c>
      <c r="L10" s="68">
        <v>3680</v>
      </c>
      <c r="M10" s="68">
        <v>2980</v>
      </c>
      <c r="N10" s="83">
        <v>2500</v>
      </c>
      <c r="O10" s="83">
        <v>2800</v>
      </c>
      <c r="P10" s="69">
        <v>3500</v>
      </c>
      <c r="Q10" s="69">
        <v>2980</v>
      </c>
      <c r="R10" s="84">
        <v>1900</v>
      </c>
      <c r="S10" s="84">
        <v>2980</v>
      </c>
      <c r="T10" s="85">
        <v>3890</v>
      </c>
      <c r="U10" s="85">
        <v>3280</v>
      </c>
      <c r="V10" s="82">
        <v>2300</v>
      </c>
      <c r="W10" s="86">
        <v>2000</v>
      </c>
      <c r="X10" s="19"/>
    </row>
    <row r="11" spans="1:24" s="5" customFormat="1" ht="25.5" customHeight="1" x14ac:dyDescent="0.3">
      <c r="A11" s="59"/>
      <c r="B11" s="6" t="s">
        <v>15</v>
      </c>
      <c r="C11" s="25" t="s">
        <v>16</v>
      </c>
      <c r="D11" s="74">
        <v>450</v>
      </c>
      <c r="E11" s="67">
        <v>900</v>
      </c>
      <c r="F11" s="81">
        <v>1000</v>
      </c>
      <c r="G11" s="81">
        <v>990</v>
      </c>
      <c r="H11" s="82">
        <v>980</v>
      </c>
      <c r="I11" s="82">
        <v>1790</v>
      </c>
      <c r="J11" s="74">
        <v>650</v>
      </c>
      <c r="K11" s="67">
        <v>550</v>
      </c>
      <c r="L11" s="68">
        <v>1380</v>
      </c>
      <c r="M11" s="68">
        <v>980</v>
      </c>
      <c r="N11" s="83">
        <v>800</v>
      </c>
      <c r="O11" s="83">
        <v>680</v>
      </c>
      <c r="P11" s="69">
        <v>650</v>
      </c>
      <c r="Q11" s="69">
        <v>600</v>
      </c>
      <c r="R11" s="84">
        <v>1000</v>
      </c>
      <c r="S11" s="84">
        <v>598</v>
      </c>
      <c r="T11" s="85">
        <v>745</v>
      </c>
      <c r="U11" s="85">
        <v>500</v>
      </c>
      <c r="V11" s="82">
        <v>500</v>
      </c>
      <c r="W11" s="86">
        <v>500</v>
      </c>
      <c r="X11" s="19"/>
    </row>
    <row r="12" spans="1:24" s="5" customFormat="1" ht="25.5" customHeight="1" x14ac:dyDescent="0.3">
      <c r="A12" s="59"/>
      <c r="B12" s="6" t="s">
        <v>17</v>
      </c>
      <c r="C12" s="25" t="s">
        <v>18</v>
      </c>
      <c r="D12" s="74">
        <v>500</v>
      </c>
      <c r="E12" s="67">
        <v>433</v>
      </c>
      <c r="F12" s="81">
        <v>630</v>
      </c>
      <c r="G12" s="81">
        <v>670</v>
      </c>
      <c r="H12" s="82">
        <v>340</v>
      </c>
      <c r="I12" s="82">
        <v>500</v>
      </c>
      <c r="J12" s="74">
        <v>400</v>
      </c>
      <c r="K12" s="67">
        <v>500</v>
      </c>
      <c r="L12" s="68">
        <v>600</v>
      </c>
      <c r="M12" s="68"/>
      <c r="N12" s="83">
        <v>500</v>
      </c>
      <c r="O12" s="83">
        <v>400</v>
      </c>
      <c r="P12" s="69">
        <v>750</v>
      </c>
      <c r="Q12" s="69">
        <v>600</v>
      </c>
      <c r="R12" s="84">
        <v>670</v>
      </c>
      <c r="S12" s="84">
        <v>330</v>
      </c>
      <c r="T12" s="85">
        <v>890</v>
      </c>
      <c r="U12" s="85">
        <v>283</v>
      </c>
      <c r="V12" s="82">
        <v>500</v>
      </c>
      <c r="W12" s="86">
        <v>500</v>
      </c>
      <c r="X12" s="19"/>
    </row>
    <row r="13" spans="1:24" s="5" customFormat="1" ht="25.5" customHeight="1" x14ac:dyDescent="0.3">
      <c r="A13" s="63"/>
      <c r="B13" s="6" t="s">
        <v>19</v>
      </c>
      <c r="C13" s="25" t="s">
        <v>20</v>
      </c>
      <c r="D13" s="74">
        <v>850</v>
      </c>
      <c r="E13" s="67">
        <v>1200</v>
      </c>
      <c r="F13" s="81">
        <v>850</v>
      </c>
      <c r="G13" s="81">
        <v>850</v>
      </c>
      <c r="H13" s="82">
        <v>750</v>
      </c>
      <c r="I13" s="82">
        <v>500</v>
      </c>
      <c r="J13" s="74">
        <v>650</v>
      </c>
      <c r="K13" s="67">
        <v>1000</v>
      </c>
      <c r="L13" s="68">
        <v>990</v>
      </c>
      <c r="M13" s="68">
        <v>780</v>
      </c>
      <c r="N13" s="83">
        <v>990</v>
      </c>
      <c r="O13" s="83">
        <v>900</v>
      </c>
      <c r="P13" s="69">
        <v>990</v>
      </c>
      <c r="Q13" s="69">
        <v>1200</v>
      </c>
      <c r="R13" s="84">
        <v>1300</v>
      </c>
      <c r="S13" s="84">
        <v>490</v>
      </c>
      <c r="T13" s="85">
        <v>790</v>
      </c>
      <c r="U13" s="85">
        <v>667</v>
      </c>
      <c r="V13" s="82">
        <v>1300</v>
      </c>
      <c r="W13" s="86">
        <v>1000</v>
      </c>
      <c r="X13" s="19"/>
    </row>
    <row r="14" spans="1:24" s="5" customFormat="1" ht="25.5" customHeight="1" x14ac:dyDescent="0.3">
      <c r="A14" s="58" t="s">
        <v>53</v>
      </c>
      <c r="B14" s="6" t="s">
        <v>22</v>
      </c>
      <c r="C14" s="25" t="s">
        <v>23</v>
      </c>
      <c r="D14" s="74">
        <v>27000</v>
      </c>
      <c r="E14" s="67">
        <v>18880</v>
      </c>
      <c r="F14" s="87" t="s">
        <v>74</v>
      </c>
      <c r="G14" s="81">
        <v>22800</v>
      </c>
      <c r="H14" s="82">
        <v>34000</v>
      </c>
      <c r="I14" s="82" t="s">
        <v>76</v>
      </c>
      <c r="J14" s="74">
        <v>27000</v>
      </c>
      <c r="K14" s="67">
        <v>24000</v>
      </c>
      <c r="L14" s="68">
        <v>26400</v>
      </c>
      <c r="M14" s="68">
        <v>27480</v>
      </c>
      <c r="N14" s="83">
        <v>24000</v>
      </c>
      <c r="O14" s="83">
        <v>24000</v>
      </c>
      <c r="P14" s="69">
        <v>24000</v>
      </c>
      <c r="Q14" s="69">
        <v>24000</v>
      </c>
      <c r="R14" s="84">
        <v>51000</v>
      </c>
      <c r="S14" s="84">
        <v>22800</v>
      </c>
      <c r="T14" s="85">
        <v>34140</v>
      </c>
      <c r="U14" s="85">
        <v>23700</v>
      </c>
      <c r="V14" s="82">
        <v>24000</v>
      </c>
      <c r="W14" s="86">
        <v>23000</v>
      </c>
      <c r="X14" s="19"/>
    </row>
    <row r="15" spans="1:24" s="5" customFormat="1" ht="25.5" customHeight="1" x14ac:dyDescent="0.3">
      <c r="A15" s="59"/>
      <c r="B15" s="6" t="s">
        <v>24</v>
      </c>
      <c r="C15" s="25" t="s">
        <v>25</v>
      </c>
      <c r="D15" s="74">
        <v>13800</v>
      </c>
      <c r="E15" s="67">
        <v>12600</v>
      </c>
      <c r="F15" s="81">
        <v>10900</v>
      </c>
      <c r="G15" s="81">
        <v>9900</v>
      </c>
      <c r="H15" s="82">
        <v>14300</v>
      </c>
      <c r="I15" s="82">
        <v>7990</v>
      </c>
      <c r="J15" s="74">
        <v>15000</v>
      </c>
      <c r="K15" s="67">
        <v>10800</v>
      </c>
      <c r="L15" s="68">
        <v>7140</v>
      </c>
      <c r="M15" s="68">
        <v>11280</v>
      </c>
      <c r="N15" s="83">
        <v>9800</v>
      </c>
      <c r="O15" s="83">
        <v>12000</v>
      </c>
      <c r="P15" s="69">
        <v>11800</v>
      </c>
      <c r="Q15" s="69">
        <v>11000</v>
      </c>
      <c r="R15" s="84">
        <v>11900</v>
      </c>
      <c r="S15" s="84">
        <v>8900</v>
      </c>
      <c r="T15" s="85">
        <v>10140</v>
      </c>
      <c r="U15" s="85">
        <v>13800</v>
      </c>
      <c r="V15" s="82">
        <v>12900</v>
      </c>
      <c r="W15" s="86">
        <v>11000</v>
      </c>
      <c r="X15" s="19"/>
    </row>
    <row r="16" spans="1:24" s="5" customFormat="1" ht="25.5" customHeight="1" x14ac:dyDescent="0.3">
      <c r="A16" s="59"/>
      <c r="B16" s="6" t="s">
        <v>26</v>
      </c>
      <c r="C16" s="25" t="s">
        <v>27</v>
      </c>
      <c r="D16" s="74">
        <v>6500</v>
      </c>
      <c r="E16" s="67">
        <v>6500</v>
      </c>
      <c r="F16" s="81">
        <v>5900</v>
      </c>
      <c r="G16" s="81">
        <v>6200</v>
      </c>
      <c r="H16" s="82">
        <v>7900</v>
      </c>
      <c r="I16" s="82">
        <v>5990</v>
      </c>
      <c r="J16" s="74">
        <v>6800</v>
      </c>
      <c r="K16" s="67">
        <v>5000</v>
      </c>
      <c r="L16" s="68">
        <v>6500</v>
      </c>
      <c r="M16" s="68">
        <v>4850</v>
      </c>
      <c r="N16" s="83">
        <v>6700</v>
      </c>
      <c r="O16" s="83">
        <v>6900</v>
      </c>
      <c r="P16" s="69">
        <v>5500</v>
      </c>
      <c r="Q16" s="69">
        <v>6300</v>
      </c>
      <c r="R16" s="84">
        <v>6000</v>
      </c>
      <c r="S16" s="84">
        <v>6500</v>
      </c>
      <c r="T16" s="85">
        <v>4745</v>
      </c>
      <c r="U16" s="85">
        <v>6800</v>
      </c>
      <c r="V16" s="82">
        <v>4500</v>
      </c>
      <c r="W16" s="86">
        <v>6000</v>
      </c>
      <c r="X16" s="19"/>
    </row>
    <row r="17" spans="1:24" s="5" customFormat="1" ht="25.5" customHeight="1" x14ac:dyDescent="0.3">
      <c r="A17" s="63"/>
      <c r="B17" s="6" t="s">
        <v>28</v>
      </c>
      <c r="C17" s="25" t="s">
        <v>29</v>
      </c>
      <c r="D17" s="74">
        <v>3400</v>
      </c>
      <c r="E17" s="67">
        <v>2980</v>
      </c>
      <c r="F17" s="81">
        <v>2490</v>
      </c>
      <c r="G17" s="81">
        <v>2700</v>
      </c>
      <c r="H17" s="82">
        <v>2500</v>
      </c>
      <c r="I17" s="82">
        <v>2990</v>
      </c>
      <c r="J17" s="74">
        <v>2400</v>
      </c>
      <c r="K17" s="67">
        <v>2500</v>
      </c>
      <c r="L17" s="68">
        <v>2980</v>
      </c>
      <c r="M17" s="68">
        <v>2380</v>
      </c>
      <c r="N17" s="83">
        <v>2300</v>
      </c>
      <c r="O17" s="83">
        <v>2500</v>
      </c>
      <c r="P17" s="69">
        <v>2980</v>
      </c>
      <c r="Q17" s="69">
        <v>3250</v>
      </c>
      <c r="R17" s="84">
        <v>1500</v>
      </c>
      <c r="S17" s="84">
        <v>2980</v>
      </c>
      <c r="T17" s="85">
        <v>2690</v>
      </c>
      <c r="U17" s="85">
        <v>2740</v>
      </c>
      <c r="V17" s="82">
        <v>2000</v>
      </c>
      <c r="W17" s="86">
        <v>3000</v>
      </c>
      <c r="X17" s="19"/>
    </row>
    <row r="18" spans="1:24" s="5" customFormat="1" ht="25.5" customHeight="1" x14ac:dyDescent="0.3">
      <c r="A18" s="58" t="s">
        <v>54</v>
      </c>
      <c r="B18" s="6" t="s">
        <v>31</v>
      </c>
      <c r="C18" s="25" t="s">
        <v>32</v>
      </c>
      <c r="D18" s="74">
        <v>5000</v>
      </c>
      <c r="E18" s="67">
        <v>8000</v>
      </c>
      <c r="F18" s="87" t="s">
        <v>74</v>
      </c>
      <c r="G18" s="87" t="s">
        <v>74</v>
      </c>
      <c r="H18" s="82">
        <v>7500</v>
      </c>
      <c r="I18" s="82">
        <v>10900</v>
      </c>
      <c r="J18" s="74">
        <v>3000</v>
      </c>
      <c r="K18" s="67">
        <v>9000</v>
      </c>
      <c r="L18" s="68">
        <v>8500</v>
      </c>
      <c r="M18" s="68"/>
      <c r="N18" s="83">
        <v>7000</v>
      </c>
      <c r="O18" s="83">
        <v>6900</v>
      </c>
      <c r="P18" s="69">
        <v>5700</v>
      </c>
      <c r="Q18" s="69">
        <v>8000</v>
      </c>
      <c r="R18" s="84">
        <v>8000</v>
      </c>
      <c r="S18" s="84">
        <v>9000</v>
      </c>
      <c r="T18" s="85">
        <v>8990</v>
      </c>
      <c r="U18" s="85">
        <v>6900</v>
      </c>
      <c r="V18" s="82">
        <v>3330</v>
      </c>
      <c r="W18" s="86">
        <v>3330</v>
      </c>
      <c r="X18" s="19"/>
    </row>
    <row r="19" spans="1:24" s="5" customFormat="1" ht="25.5" customHeight="1" x14ac:dyDescent="0.3">
      <c r="A19" s="59"/>
      <c r="B19" s="6" t="s">
        <v>33</v>
      </c>
      <c r="C19" s="25" t="s">
        <v>34</v>
      </c>
      <c r="D19" s="74">
        <v>2500</v>
      </c>
      <c r="E19" s="67">
        <v>2500</v>
      </c>
      <c r="F19" s="87" t="s">
        <v>74</v>
      </c>
      <c r="G19" s="81">
        <v>2500</v>
      </c>
      <c r="H19" s="82">
        <v>1950</v>
      </c>
      <c r="I19" s="82" t="s">
        <v>76</v>
      </c>
      <c r="J19" s="74">
        <v>3000</v>
      </c>
      <c r="K19" s="67">
        <v>3000</v>
      </c>
      <c r="L19" s="68">
        <v>3300</v>
      </c>
      <c r="M19" s="68"/>
      <c r="N19" s="83">
        <v>2000</v>
      </c>
      <c r="O19" s="83">
        <v>2900</v>
      </c>
      <c r="P19" s="69">
        <v>1750</v>
      </c>
      <c r="Q19" s="69">
        <v>2200</v>
      </c>
      <c r="R19" s="84">
        <v>4000</v>
      </c>
      <c r="S19" s="84">
        <v>3000</v>
      </c>
      <c r="T19" s="85">
        <v>2995</v>
      </c>
      <c r="U19" s="85">
        <v>3000</v>
      </c>
      <c r="V19" s="82">
        <v>2500</v>
      </c>
      <c r="W19" s="86">
        <v>2500</v>
      </c>
      <c r="X19" s="19"/>
    </row>
    <row r="20" spans="1:24" s="5" customFormat="1" ht="25.5" customHeight="1" x14ac:dyDescent="0.3">
      <c r="A20" s="59"/>
      <c r="B20" s="6" t="s">
        <v>35</v>
      </c>
      <c r="C20" s="25" t="s">
        <v>36</v>
      </c>
      <c r="D20" s="74">
        <v>3333</v>
      </c>
      <c r="E20" s="67">
        <v>3500</v>
      </c>
      <c r="F20" s="87" t="s">
        <v>74</v>
      </c>
      <c r="G20" s="81">
        <v>4700</v>
      </c>
      <c r="H20" s="82" t="s">
        <v>75</v>
      </c>
      <c r="I20" s="82">
        <v>3500</v>
      </c>
      <c r="J20" s="74">
        <v>2000</v>
      </c>
      <c r="K20" s="67">
        <v>4000</v>
      </c>
      <c r="L20" s="68">
        <v>3500</v>
      </c>
      <c r="M20" s="68"/>
      <c r="N20" s="83">
        <v>3800</v>
      </c>
      <c r="O20" s="83">
        <v>4900</v>
      </c>
      <c r="P20" s="69">
        <v>4950</v>
      </c>
      <c r="Q20" s="69">
        <v>4000</v>
      </c>
      <c r="R20" s="84">
        <v>5000</v>
      </c>
      <c r="S20" s="84">
        <v>4450</v>
      </c>
      <c r="T20" s="85">
        <v>2490</v>
      </c>
      <c r="U20" s="85">
        <v>5000</v>
      </c>
      <c r="V20" s="82">
        <v>7000</v>
      </c>
      <c r="W20" s="86">
        <v>5000</v>
      </c>
      <c r="X20" s="19"/>
    </row>
    <row r="21" spans="1:24" s="5" customFormat="1" ht="25.5" customHeight="1" thickBot="1" x14ac:dyDescent="0.35">
      <c r="A21" s="60"/>
      <c r="B21" s="7" t="s">
        <v>37</v>
      </c>
      <c r="C21" s="26" t="s">
        <v>38</v>
      </c>
      <c r="D21" s="70">
        <v>2500</v>
      </c>
      <c r="E21" s="71">
        <v>2500</v>
      </c>
      <c r="F21" s="88">
        <v>1750</v>
      </c>
      <c r="G21" s="89">
        <v>2250</v>
      </c>
      <c r="H21" s="90">
        <v>4900</v>
      </c>
      <c r="I21" s="90">
        <v>2800</v>
      </c>
      <c r="J21" s="70">
        <v>2500</v>
      </c>
      <c r="K21" s="71">
        <v>2500</v>
      </c>
      <c r="L21" s="72">
        <v>2450</v>
      </c>
      <c r="M21" s="72">
        <v>3990</v>
      </c>
      <c r="N21" s="91">
        <v>1750</v>
      </c>
      <c r="O21" s="91">
        <v>1750</v>
      </c>
      <c r="P21" s="73">
        <v>2750</v>
      </c>
      <c r="Q21" s="73">
        <v>2000</v>
      </c>
      <c r="R21" s="92">
        <v>2000</v>
      </c>
      <c r="S21" s="92">
        <v>3000</v>
      </c>
      <c r="T21" s="93">
        <v>2495</v>
      </c>
      <c r="U21" s="93">
        <v>4000</v>
      </c>
      <c r="V21" s="90">
        <v>3500</v>
      </c>
      <c r="W21" s="94">
        <v>3000</v>
      </c>
      <c r="X21" s="19"/>
    </row>
    <row r="22" spans="1:24" ht="18" customHeight="1" x14ac:dyDescent="0.3"/>
    <row r="23" spans="1:24" x14ac:dyDescent="0.3">
      <c r="D23" s="18"/>
    </row>
  </sheetData>
  <mergeCells count="18">
    <mergeCell ref="A18:A21"/>
    <mergeCell ref="D4:E4"/>
    <mergeCell ref="F4:G4"/>
    <mergeCell ref="A6:A13"/>
    <mergeCell ref="A14:A17"/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2019-01-04T08:38:45Z</cp:lastPrinted>
  <dcterms:created xsi:type="dcterms:W3CDTF">2019-01-03T08:11:46Z</dcterms:created>
  <dcterms:modified xsi:type="dcterms:W3CDTF">2019-04-23T04:26:14Z</dcterms:modified>
</cp:coreProperties>
</file>